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7.xml" ContentType="application/vnd.openxmlformats-officedocument.drawingml.chart+xml"/>
  <Override PartName="/xl/theme/themeOverride1.xml" ContentType="application/vnd.openxmlformats-officedocument.themeOverride+xml"/>
  <Override PartName="/xl/drawings/drawing17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theme/themeOverride2.xml" ContentType="application/vnd.openxmlformats-officedocument.themeOverride+xml"/>
  <Override PartName="/xl/drawings/drawing18.xml" ContentType="application/vnd.openxmlformats-officedocument.drawingml.chartshapes+xml"/>
  <Override PartName="/xl/charts/chart10.xml" ContentType="application/vnd.openxmlformats-officedocument.drawingml.chart+xml"/>
  <Override PartName="/xl/drawings/drawing19.xml" ContentType="application/vnd.openxmlformats-officedocument.drawing+xml"/>
  <Override PartName="/xl/charts/chart11.xml" ContentType="application/vnd.openxmlformats-officedocument.drawingml.chart+xml"/>
  <Override PartName="/xl/theme/themeOverride3.xml" ContentType="application/vnd.openxmlformats-officedocument.themeOverride+xml"/>
  <Override PartName="/xl/drawings/drawing20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theme/themeOverride4.xml" ContentType="application/vnd.openxmlformats-officedocument.themeOverride+xml"/>
  <Override PartName="/xl/drawings/drawing21.xml" ContentType="application/vnd.openxmlformats-officedocument.drawingml.chartshapes+xml"/>
  <Override PartName="/xl/charts/chart14.xml" ContentType="application/vnd.openxmlformats-officedocument.drawingml.chart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charts/chart15.xml" ContentType="application/vnd.openxmlformats-officedocument.drawingml.chart+xml"/>
  <Override PartName="/xl/drawings/drawing33.xml" ContentType="application/vnd.openxmlformats-officedocument.drawingml.chartshapes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435" windowWidth="27180" windowHeight="12015"/>
  </bookViews>
  <sheets>
    <sheet name="Index" sheetId="1" r:id="rId1"/>
    <sheet name="Payers" sheetId="43" r:id="rId2"/>
    <sheet name="1a" sheetId="10" r:id="rId3"/>
    <sheet name="1b" sheetId="12" r:id="rId4"/>
    <sheet name="Visual 1a" sheetId="60" r:id="rId5"/>
    <sheet name="Visual 1b" sheetId="61" r:id="rId6"/>
    <sheet name="Visual 1c" sheetId="62" r:id="rId7"/>
    <sheet name="1c" sheetId="50" r:id="rId8"/>
    <sheet name="1d" sheetId="51" r:id="rId9"/>
    <sheet name="1e" sheetId="67" r:id="rId10"/>
    <sheet name="2a" sheetId="15" r:id="rId11"/>
    <sheet name="Visual 2a" sheetId="64" r:id="rId12"/>
    <sheet name="Visual 2b" sheetId="65" r:id="rId13"/>
    <sheet name="2b" sheetId="17" r:id="rId14"/>
    <sheet name="2c" sheetId="52" r:id="rId15"/>
    <sheet name="2d" sheetId="53" r:id="rId16"/>
    <sheet name="2e" sheetId="54" r:id="rId17"/>
    <sheet name="2f" sheetId="55" r:id="rId18"/>
    <sheet name="2g" sheetId="59" r:id="rId19"/>
    <sheet name="3a" sheetId="21" r:id="rId20"/>
    <sheet name="3b" sheetId="25" r:id="rId21"/>
    <sheet name="3c" sheetId="56" r:id="rId22"/>
    <sheet name="3d" sheetId="57" r:id="rId23"/>
    <sheet name="Visual 3" sheetId="66" r:id="rId24"/>
    <sheet name="4a" sheetId="28" r:id="rId25"/>
    <sheet name="4b" sheetId="29" r:id="rId26"/>
    <sheet name="4c" sheetId="58" r:id="rId27"/>
    <sheet name="5a" sheetId="32" r:id="rId28"/>
    <sheet name="5b" sheetId="33" r:id="rId29"/>
    <sheet name="6a" sheetId="35" r:id="rId30"/>
  </sheets>
  <definedNames>
    <definedName name="_xlnm.Print_Area" localSheetId="0">Index!$A$1:$J$35</definedName>
  </definedNames>
  <calcPr calcId="145621"/>
</workbook>
</file>

<file path=xl/calcChain.xml><?xml version="1.0" encoding="utf-8"?>
<calcChain xmlns="http://schemas.openxmlformats.org/spreadsheetml/2006/main">
  <c r="E6" i="61" l="1"/>
  <c r="E7" i="61"/>
  <c r="E8" i="61"/>
  <c r="E9" i="61"/>
  <c r="E10" i="61"/>
  <c r="E11" i="61"/>
  <c r="D16" i="66" l="1"/>
  <c r="D15" i="66"/>
  <c r="D13" i="66"/>
  <c r="D12" i="66"/>
  <c r="D9" i="66"/>
  <c r="D8" i="66"/>
  <c r="G16" i="65"/>
  <c r="F16" i="65"/>
  <c r="E16" i="65"/>
  <c r="D16" i="65"/>
  <c r="C16" i="65"/>
  <c r="B16" i="65"/>
  <c r="G15" i="65"/>
  <c r="F15" i="65"/>
  <c r="E15" i="65"/>
  <c r="D15" i="65"/>
  <c r="C15" i="65"/>
  <c r="B15" i="65"/>
  <c r="G14" i="65"/>
  <c r="F14" i="65"/>
  <c r="E14" i="65"/>
  <c r="D14" i="65"/>
  <c r="C14" i="65"/>
  <c r="B14" i="65"/>
  <c r="G16" i="64"/>
  <c r="F16" i="64"/>
  <c r="E16" i="64"/>
  <c r="D16" i="64"/>
  <c r="C16" i="64"/>
  <c r="B16" i="64"/>
  <c r="G15" i="64"/>
  <c r="F15" i="64"/>
  <c r="E15" i="64"/>
  <c r="D15" i="64"/>
  <c r="C15" i="64"/>
  <c r="B15" i="64"/>
  <c r="G14" i="64"/>
  <c r="F14" i="64"/>
  <c r="E14" i="64"/>
  <c r="D14" i="64"/>
  <c r="C14" i="64"/>
  <c r="B14" i="64"/>
</calcChain>
</file>

<file path=xl/sharedStrings.xml><?xml version="1.0" encoding="utf-8"?>
<sst xmlns="http://schemas.openxmlformats.org/spreadsheetml/2006/main" count="3162" uniqueCount="202">
  <si>
    <t>Center for Health Information and Analysis</t>
  </si>
  <si>
    <t>Tab #</t>
  </si>
  <si>
    <t>Tab Contents</t>
  </si>
  <si>
    <t>Time Period</t>
  </si>
  <si>
    <t>Data Type</t>
  </si>
  <si>
    <t>Payer</t>
  </si>
  <si>
    <t>1a</t>
  </si>
  <si>
    <t>Breakouts by:</t>
  </si>
  <si>
    <t>Population:</t>
  </si>
  <si>
    <t>Fully-Insured</t>
  </si>
  <si>
    <t>Self-Insured</t>
  </si>
  <si>
    <t>Description</t>
  </si>
  <si>
    <t>Member Months</t>
  </si>
  <si>
    <t>Aetna</t>
  </si>
  <si>
    <t>Cigna</t>
  </si>
  <si>
    <t>Fallon</t>
  </si>
  <si>
    <t>HNE</t>
  </si>
  <si>
    <t>NHP</t>
  </si>
  <si>
    <t>Tufts</t>
  </si>
  <si>
    <t>Total</t>
  </si>
  <si>
    <t>CY2012 - CY2014</t>
  </si>
  <si>
    <t>X</t>
  </si>
  <si>
    <t>1b</t>
  </si>
  <si>
    <t>Cost of Coverage</t>
  </si>
  <si>
    <t>2a</t>
  </si>
  <si>
    <t>2b</t>
  </si>
  <si>
    <t>2c</t>
  </si>
  <si>
    <t>2d</t>
  </si>
  <si>
    <t>2e</t>
  </si>
  <si>
    <t>2f</t>
  </si>
  <si>
    <t>Claims</t>
  </si>
  <si>
    <t>Individual Post-Merger</t>
  </si>
  <si>
    <t>Small Group (1-50)</t>
  </si>
  <si>
    <t>Mid-Size Group (51-100)</t>
  </si>
  <si>
    <t>Large Group (101-499)</t>
  </si>
  <si>
    <t>Jumbo Group (500+)</t>
  </si>
  <si>
    <t>HDHP</t>
  </si>
  <si>
    <t>-</t>
  </si>
  <si>
    <t>Aggregate Premium/Premium Equivalents (Scaled)</t>
  </si>
  <si>
    <t>Cost of Coverage PMPM</t>
  </si>
  <si>
    <t>Premiums PMPM</t>
  </si>
  <si>
    <t>Aggregate Premium Equivalents (Scaled)</t>
  </si>
  <si>
    <t>Premium Equivalents PMPM</t>
  </si>
  <si>
    <t>3a</t>
  </si>
  <si>
    <t>3b</t>
  </si>
  <si>
    <t>3c</t>
  </si>
  <si>
    <t>Incurred Claims (Scaled)</t>
  </si>
  <si>
    <t>Allowed - Incurred (Scaled)</t>
  </si>
  <si>
    <t>Cigna*</t>
  </si>
  <si>
    <t>*Fully-insured data only</t>
  </si>
  <si>
    <t xml:space="preserve"> Allowed Claims (Scaled)</t>
  </si>
  <si>
    <t>3d</t>
  </si>
  <si>
    <t>2g</t>
  </si>
  <si>
    <t>Massachusetts Commercial Claims and Cost-Sharing by Market Sector and Payer (FI and SI)</t>
  </si>
  <si>
    <t>Allowed Claims (Scaled)</t>
  </si>
  <si>
    <t>P/A Ratios</t>
  </si>
  <si>
    <t>Loss Ratios</t>
  </si>
  <si>
    <t>4a</t>
  </si>
  <si>
    <t>4b</t>
  </si>
  <si>
    <t>4c</t>
  </si>
  <si>
    <t>Massachusetts Commercial Benefit Levels by Market Sector and Payer (FI and SI)</t>
  </si>
  <si>
    <t>5a</t>
  </si>
  <si>
    <t>Aggregated Premium - Incurred</t>
  </si>
  <si>
    <t>5b</t>
  </si>
  <si>
    <t>Massachusetts Commercial Premium Retention by Market Sector and Payer (FI Only)</t>
  </si>
  <si>
    <t>Aggregate Premium - Incurred</t>
  </si>
  <si>
    <t>Premium Retention</t>
  </si>
  <si>
    <t>6a</t>
  </si>
  <si>
    <t>Premium - Incurred PMPM</t>
  </si>
  <si>
    <t>Actuarial Values</t>
  </si>
  <si>
    <t>Data</t>
  </si>
  <si>
    <t>Payers</t>
  </si>
  <si>
    <t>Membership</t>
  </si>
  <si>
    <t>Financials</t>
  </si>
  <si>
    <t>ü</t>
  </si>
  <si>
    <t>HPHC</t>
  </si>
  <si>
    <t>Network Health</t>
  </si>
  <si>
    <t>Anthem (UniCare)</t>
  </si>
  <si>
    <t>United</t>
  </si>
  <si>
    <t>United*</t>
  </si>
  <si>
    <r>
      <t xml:space="preserve">Funding Type                 </t>
    </r>
    <r>
      <rPr>
        <sz val="12"/>
        <rFont val="Garamond"/>
        <family val="1"/>
      </rPr>
      <t>(FI or SI)</t>
    </r>
  </si>
  <si>
    <r>
      <t xml:space="preserve">Market Sector      </t>
    </r>
    <r>
      <rPr>
        <sz val="12"/>
        <rFont val="Garamond"/>
        <family val="1"/>
      </rPr>
      <t>(Employer Size)</t>
    </r>
  </si>
  <si>
    <t>BCBSMA</t>
  </si>
  <si>
    <t>Premium/Premium Equivalents (Scaled)</t>
  </si>
  <si>
    <t>HDHP Enrollment by Payer</t>
  </si>
  <si>
    <t>Non-HDHP</t>
  </si>
  <si>
    <t>HDHP Enrollment Market Sector and Payer</t>
  </si>
  <si>
    <t>1c</t>
  </si>
  <si>
    <t>1d</t>
  </si>
  <si>
    <t>HDHP Enrollment by Funding Type and Payer</t>
  </si>
  <si>
    <t>HDHP Enrollment by Funding Type, Market Sector, and Payer</t>
  </si>
  <si>
    <t xml:space="preserve"> Premium/Premium Equivalents (Scaled) PMPM</t>
  </si>
  <si>
    <t>2012</t>
  </si>
  <si>
    <t>Non-HDHPs</t>
  </si>
  <si>
    <t>Massachusetts Commercial Cost of Coverage HDHP vs. Non-HDHP by Payer (FI and SI)</t>
  </si>
  <si>
    <t>Aggregate Premiums (Scaled and Net of MLR Rebates)</t>
  </si>
  <si>
    <t>Massachusetts Commercial Cost of Coverage HDHP vs. Non-HDHP by Market Sector and Payer (FI and SI)</t>
  </si>
  <si>
    <t>Massachusetts Commercial Premiums HDHP vs. Non-HDHP by Payer (FI Only)</t>
  </si>
  <si>
    <t>Massachusetts Commercial Premiums HDHP vs. Non-HDHP by Market Sector and Payer (FI Only))</t>
  </si>
  <si>
    <t>Massachusetts Commercial Premium Equivalents HDHP vs. Non-HDHP by Payer (SI Only)</t>
  </si>
  <si>
    <t>Massachusetts Commercial Premium Equivalents HDHP vs. Non-HDHP by Market Sector and Payer (SI Only)</t>
  </si>
  <si>
    <t>Allowed PMPM</t>
  </si>
  <si>
    <t>Incurred PMPM</t>
  </si>
  <si>
    <t>Allowed - Incurred PMPM</t>
  </si>
  <si>
    <t>Massachusetts Commercial Claims and Cost-Sharing HDHP vs. Non-HDHP by Payer (FI and SI)</t>
  </si>
  <si>
    <t>Massachusetts Commercial Claims and Cost-Sharing by Market Sector and Payer (FI Only)</t>
  </si>
  <si>
    <t>Massachusetts Commercial Claims and Cost-Sharing HDHP vs. Non-HDHP by Market Sector and Payer (SI Only)</t>
  </si>
  <si>
    <t>Paid to Allowed Ratios</t>
  </si>
  <si>
    <t>Massachusetts Commercial Benefit Levels HDHP vs. Non-HDHP by Payer (FI and SI)</t>
  </si>
  <si>
    <t>HDHPs</t>
  </si>
  <si>
    <t>Massachusetts Commercial Premium Retention HDHP vs. Non-HDHP by Payer (FI Only)</t>
  </si>
  <si>
    <t>Premiums - Incurred PMPM</t>
  </si>
  <si>
    <t>Massachusetts Commercial Loss Ratios HDHPs vs. Non-HDHPs by Payer (FI Only)</t>
  </si>
  <si>
    <t>Premiums PMPM - Area Adjusted</t>
  </si>
  <si>
    <t>Premium PMPM - Age/Gender Adjusted</t>
  </si>
  <si>
    <t>Premium PMPM - Benefit Level Adjusted</t>
  </si>
  <si>
    <t>Premium PMPM - Combined Adjusted</t>
  </si>
  <si>
    <t>Massachusetts Commercial Adjusted Premiums HDHP vs. Non-HDHP by Payer (FI Only)</t>
  </si>
  <si>
    <t>Cost of Coverage HDHP vs. Non-HDHP by Payer</t>
  </si>
  <si>
    <t>Cost of Coverage HDHP vs. Non-HDHP by Market Sector and Payer</t>
  </si>
  <si>
    <t>Premiums HDHP vs. Non-HDHP by Payer</t>
  </si>
  <si>
    <t>Premiums HDHP vs. Non-HDHP by Market Sector and Payer</t>
  </si>
  <si>
    <t>Premium Equivalents HDHP vs. Non-HDHP by Payer</t>
  </si>
  <si>
    <t>Premium Equivalents HDHP vs. Non-HDHP by Market Sector and Payer</t>
  </si>
  <si>
    <t>Claims and Cost-Sharing HDHP vs. Non-HDHP by Payer</t>
  </si>
  <si>
    <t>Claims and Cost-Sharing HDHP vs. Non-HDHP by Market Sector and Payer</t>
  </si>
  <si>
    <t>Claims and Cost-Sharing HDHP vs. Non-HDHP by Market Sector and Payer (FI Only)</t>
  </si>
  <si>
    <t>Claims and Cost-Sharing HDHP vs. Non-HDHP by Market Sector and Payer (SI Only)</t>
  </si>
  <si>
    <t>Benefit Levels HDHP vs. Non-HDHP by Payer</t>
  </si>
  <si>
    <t>Benefit Levels HDHP vs. Non-HDHP by Market Sector and Payer</t>
  </si>
  <si>
    <t>Retention HDHP vs. Non-HDHP by Payer</t>
  </si>
  <si>
    <t>Retention HDHP vs. Non-HDHP by Market Sector and Payer</t>
  </si>
  <si>
    <t>Loss Ratios HDHP vs. Non-HDHP by Payer</t>
  </si>
  <si>
    <t>Massachusetts Commercial Contract Enrollment by HDHP vs. Non-HDHP, Market Sector, and Payer</t>
  </si>
  <si>
    <t>Massachusetts Commercial Contract Enrollment by HDHP vs. Non-HDHP</t>
  </si>
  <si>
    <t>Membership Rates</t>
  </si>
  <si>
    <t>Massachusetts Commercial Contract Enrollment by HDHP vs. Non-HDHP, Funding Type, and Payer</t>
  </si>
  <si>
    <t>Massachusetts Commercial Contract Enrollment by HDHP vs. Non-HDHP, Funding Type, Market Sector, and Payer</t>
  </si>
  <si>
    <t>Adjusted Premiums HDHP vs. Non-HDHP by Payer</t>
  </si>
  <si>
    <t>Individual</t>
  </si>
  <si>
    <t>Small</t>
  </si>
  <si>
    <t>Mid-Size</t>
  </si>
  <si>
    <t>Large</t>
  </si>
  <si>
    <t>Jumbo</t>
  </si>
  <si>
    <t>Net New HDHP Members 2014</t>
  </si>
  <si>
    <t>Rates of HDHP Membership by Payer</t>
  </si>
  <si>
    <t xml:space="preserve">Anthem </t>
  </si>
  <si>
    <t>Premiums</t>
  </si>
  <si>
    <t>Premium Equivalents</t>
  </si>
  <si>
    <t>non-HDHP</t>
  </si>
  <si>
    <t>Rates of HDHP Membership by Market Sector</t>
  </si>
  <si>
    <t>Net New HDHP Members 2013-14</t>
  </si>
  <si>
    <t>Percentage Point Increase in HDHP</t>
  </si>
  <si>
    <t>13-14</t>
  </si>
  <si>
    <t>Est. Members (2012 - 2014)</t>
  </si>
  <si>
    <t>Net New HDHP Members</t>
  </si>
  <si>
    <t>Rates of HDHP Membership</t>
  </si>
  <si>
    <t>HDHP Membership Rates by Market Sector</t>
  </si>
  <si>
    <t>Cost of Coverage - FI Premiums and SI Premium Equivalents (2012- 2014)</t>
  </si>
  <si>
    <t>Percentage Change Year to Year</t>
  </si>
  <si>
    <t>All Employer Sizes</t>
  </si>
  <si>
    <t>Percentage Change from 2012</t>
  </si>
  <si>
    <t>Medical Claims PMPM - Payer and Member Paid Amounts (2014)</t>
  </si>
  <si>
    <t>Payer-Paid (Incurred)</t>
  </si>
  <si>
    <t>Member-Paid (Cost-Sharing)</t>
  </si>
  <si>
    <t>Total (FI and SI)</t>
  </si>
  <si>
    <t>Visual 1a</t>
  </si>
  <si>
    <t>Visual 1b</t>
  </si>
  <si>
    <t>Visual 1c</t>
  </si>
  <si>
    <t>Rates of HDHP Enrollment by Market Sector and Net New HDHP Members 2014</t>
  </si>
  <si>
    <t>Est. Members</t>
  </si>
  <si>
    <t>Visual 2a</t>
  </si>
  <si>
    <t>Visual 2b</t>
  </si>
  <si>
    <t>Premiums and Premium Equivalents Year to Year Percentage Change</t>
  </si>
  <si>
    <t>Premiums and Premium Equivalents Percentage Change from 2012</t>
  </si>
  <si>
    <t>Visual 3</t>
  </si>
  <si>
    <t>Medical Claims PMPM (Payer-Paid and Member-Paid)</t>
  </si>
  <si>
    <t>CY2014</t>
  </si>
  <si>
    <t>Annual Report Series 2015: Performance of the Massachusetts Health Care System</t>
  </si>
  <si>
    <t>Massachusetts High Deductible Health Plan Membership</t>
  </si>
  <si>
    <t>November 2015</t>
  </si>
  <si>
    <t>1e</t>
  </si>
  <si>
    <t>HDHP Enrollment by Region</t>
  </si>
  <si>
    <t>Region</t>
  </si>
  <si>
    <t>3-Digit Zip</t>
  </si>
  <si>
    <t>Boston Metro</t>
  </si>
  <si>
    <t>West</t>
  </si>
  <si>
    <t>Cape Cod</t>
  </si>
  <si>
    <t>Central</t>
  </si>
  <si>
    <t>Metro West</t>
  </si>
  <si>
    <t>Northeast</t>
  </si>
  <si>
    <t>Out of State</t>
  </si>
  <si>
    <t>Southeast</t>
  </si>
  <si>
    <t>Total*</t>
  </si>
  <si>
    <t>Other</t>
  </si>
  <si>
    <t>Massachusetts Commercial Contract Enrollment by HDHP vs. Non-HDHP by Region, 2014</t>
  </si>
  <si>
    <t>Rate</t>
  </si>
  <si>
    <t>3-Digit Zip to Region Crosswalk</t>
  </si>
  <si>
    <t>HDHP Membership by Region, 2014</t>
  </si>
  <si>
    <t>HDHP Membership by 3-Digit Zip, 2014</t>
  </si>
  <si>
    <t>Aggregate Premiums (Scaled &amp; Net of MLR Rebates)</t>
  </si>
  <si>
    <t>Premiums PMPM                      (Gross of MLR Rebates)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</si>
</sst>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"/>
    <numFmt numFmtId="165" formatCode="_(* #,##0_);_(* \(#,##0\);_(* &quot;-&quot;??_);_(@_)"/>
    <numFmt numFmtId="166" formatCode="&quot;$&quot;#,##0"/>
    <numFmt numFmtId="167" formatCode="0.0%"/>
    <numFmt numFmtId="168" formatCode="0.000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Garamond"/>
      <family val="1"/>
    </font>
    <font>
      <sz val="11"/>
      <color theme="1"/>
      <name val="Garamond"/>
      <family val="1"/>
    </font>
    <font>
      <b/>
      <sz val="18"/>
      <color theme="1"/>
      <name val="Garamond"/>
      <family val="1"/>
    </font>
    <font>
      <b/>
      <sz val="14"/>
      <color theme="9" tint="-0.249977111117893"/>
      <name val="Garamond"/>
      <family val="1"/>
    </font>
    <font>
      <b/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2"/>
      <name val="Garamond"/>
      <family val="1"/>
    </font>
    <font>
      <b/>
      <sz val="14"/>
      <name val="Garamond"/>
      <family val="1"/>
    </font>
    <font>
      <sz val="12"/>
      <name val="Garamond"/>
      <family val="1"/>
    </font>
    <font>
      <sz val="14"/>
      <name val="Garamond"/>
      <family val="1"/>
    </font>
    <font>
      <b/>
      <sz val="14"/>
      <color theme="3"/>
      <name val="Garamond"/>
      <family val="1"/>
    </font>
    <font>
      <sz val="10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6"/>
      <color theme="1"/>
      <name val="Garamond"/>
      <family val="1"/>
    </font>
    <font>
      <b/>
      <sz val="11"/>
      <name val="Garamond"/>
      <family val="1"/>
    </font>
    <font>
      <sz val="12"/>
      <color theme="6" tint="-0.249977111117893"/>
      <name val="Garamond"/>
      <family val="1"/>
    </font>
    <font>
      <sz val="13"/>
      <color theme="6" tint="-0.249977111117893"/>
      <name val="Garamond"/>
      <family val="1"/>
    </font>
    <font>
      <sz val="12"/>
      <color theme="3" tint="0.39997558519241921"/>
      <name val="Garamond"/>
      <family val="1"/>
    </font>
    <font>
      <b/>
      <sz val="11"/>
      <color theme="0"/>
      <name val="Garamond"/>
      <family val="1"/>
    </font>
    <font>
      <sz val="13"/>
      <color theme="7" tint="-0.249977111117893"/>
      <name val="Garamond"/>
      <family val="1"/>
    </font>
    <font>
      <sz val="12"/>
      <color theme="7" tint="-0.249977111117893"/>
      <name val="Garamond"/>
      <family val="1"/>
    </font>
    <font>
      <sz val="12"/>
      <color theme="5" tint="-0.249977111117893"/>
      <name val="Garamond"/>
      <family val="1"/>
    </font>
    <font>
      <sz val="13"/>
      <color theme="8" tint="-0.249977111117893"/>
      <name val="Garamond"/>
      <family val="1"/>
    </font>
    <font>
      <sz val="12"/>
      <color theme="8" tint="-0.249977111117893"/>
      <name val="Garamond"/>
      <family val="1"/>
    </font>
    <font>
      <sz val="13"/>
      <color theme="5" tint="-0.249977111117893"/>
      <name val="Garamond"/>
      <family val="1"/>
    </font>
    <font>
      <sz val="13"/>
      <color theme="9" tint="-0.249977111117893"/>
      <name val="Garamond"/>
      <family val="1"/>
    </font>
    <font>
      <sz val="12"/>
      <color theme="9" tint="-0.249977111117893"/>
      <name val="Garamond"/>
      <family val="1"/>
    </font>
    <font>
      <sz val="13"/>
      <color theme="2" tint="-0.749992370372631"/>
      <name val="Garamond"/>
      <family val="1"/>
    </font>
    <font>
      <sz val="12"/>
      <color theme="2" tint="-0.749992370372631"/>
      <name val="Garamond"/>
      <family val="1"/>
    </font>
    <font>
      <sz val="11"/>
      <color rgb="FFFF0000"/>
      <name val="Calibri"/>
      <family val="2"/>
      <scheme val="minor"/>
    </font>
    <font>
      <sz val="18"/>
      <color theme="3"/>
      <name val="Garamond"/>
      <family val="1"/>
    </font>
    <font>
      <sz val="11"/>
      <color rgb="FF00B050"/>
      <name val="Wingdings"/>
      <charset val="2"/>
    </font>
    <font>
      <b/>
      <sz val="13"/>
      <color theme="0"/>
      <name val="Garamond"/>
      <family val="1"/>
    </font>
    <font>
      <b/>
      <sz val="11"/>
      <color rgb="FFFF0000"/>
      <name val="Garamond"/>
      <family val="1"/>
    </font>
    <font>
      <b/>
      <sz val="11"/>
      <color theme="3" tint="0.39997558519241921"/>
      <name val="Garamond"/>
      <family val="1"/>
    </font>
    <font>
      <b/>
      <sz val="11"/>
      <color theme="0" tint="-0.499984740745262"/>
      <name val="Garamond"/>
      <family val="1"/>
    </font>
    <font>
      <b/>
      <sz val="11"/>
      <color theme="0" tint="-0.34998626667073579"/>
      <name val="Garamond"/>
      <family val="1"/>
    </font>
    <font>
      <sz val="11"/>
      <name val="Garamond"/>
      <family val="1"/>
    </font>
    <font>
      <b/>
      <sz val="14"/>
      <color theme="0"/>
      <name val="Garamond"/>
      <family val="1"/>
    </font>
    <font>
      <sz val="12"/>
      <color theme="1"/>
      <name val="Garamond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Garamond"/>
      <family val="1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1"/>
      <name val="Garamond"/>
      <family val="1"/>
    </font>
    <font>
      <sz val="11"/>
      <color theme="3" tint="0.39997558519241921"/>
      <name val="Garamond"/>
      <family val="1"/>
    </font>
    <font>
      <sz val="11"/>
      <color theme="0" tint="-0.499984740745262"/>
      <name val="Garamond"/>
      <family val="1"/>
    </font>
    <font>
      <i/>
      <sz val="11"/>
      <color theme="1"/>
      <name val="Garamond"/>
      <family val="1"/>
    </font>
    <font>
      <b/>
      <sz val="12"/>
      <color theme="5" tint="-0.249977111117893"/>
      <name val="Garamond"/>
      <family val="1"/>
    </font>
    <font>
      <b/>
      <sz val="12"/>
      <color theme="6" tint="-0.249977111117893"/>
      <name val="Garamond"/>
      <family val="1"/>
    </font>
    <font>
      <b/>
      <sz val="12"/>
      <color theme="7" tint="-0.249977111117893"/>
      <name val="Garamond"/>
      <family val="1"/>
    </font>
    <font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mediumDashDotDot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dashed">
        <color indexed="64"/>
      </left>
      <right/>
      <top/>
      <bottom style="thick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DashDotDot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8">
    <xf numFmtId="0" fontId="0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3" fillId="0" borderId="0"/>
    <xf numFmtId="0" fontId="1" fillId="0" borderId="0"/>
    <xf numFmtId="0" fontId="14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55" fillId="11" borderId="0" applyNumberFormat="0" applyBorder="0" applyAlignment="0" applyProtection="0"/>
    <xf numFmtId="0" fontId="55" fillId="12" borderId="0" applyNumberFormat="0" applyBorder="0" applyAlignment="0" applyProtection="0"/>
  </cellStyleXfs>
  <cellXfs count="501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>
      <alignment vertical="center"/>
    </xf>
    <xf numFmtId="0" fontId="7" fillId="3" borderId="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164" fontId="9" fillId="2" borderId="5" xfId="0" applyNumberFormat="1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0" fontId="7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18" fillId="2" borderId="4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9" xfId="0" applyFont="1" applyBorder="1"/>
    <xf numFmtId="0" fontId="6" fillId="0" borderId="9" xfId="0" applyFont="1" applyBorder="1"/>
    <xf numFmtId="0" fontId="6" fillId="0" borderId="7" xfId="0" applyFont="1" applyBorder="1"/>
    <xf numFmtId="9" fontId="3" fillId="0" borderId="0" xfId="13" applyFont="1" applyAlignment="1">
      <alignment horizontal="center"/>
    </xf>
    <xf numFmtId="9" fontId="6" fillId="0" borderId="7" xfId="13" applyFont="1" applyBorder="1" applyAlignment="1">
      <alignment horizontal="center"/>
    </xf>
    <xf numFmtId="165" fontId="6" fillId="0" borderId="7" xfId="12" applyNumberFormat="1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6" fillId="0" borderId="7" xfId="0" applyFont="1" applyBorder="1" applyAlignment="1">
      <alignment horizontal="left"/>
    </xf>
    <xf numFmtId="165" fontId="3" fillId="0" borderId="11" xfId="12" applyNumberFormat="1" applyFont="1" applyBorder="1" applyAlignment="1">
      <alignment horizontal="center"/>
    </xf>
    <xf numFmtId="165" fontId="3" fillId="0" borderId="0" xfId="12" applyNumberFormat="1" applyFont="1" applyBorder="1" applyAlignment="1">
      <alignment horizontal="center"/>
    </xf>
    <xf numFmtId="165" fontId="6" fillId="0" borderId="14" xfId="12" applyNumberFormat="1" applyFont="1" applyBorder="1" applyAlignment="1">
      <alignment horizontal="center"/>
    </xf>
    <xf numFmtId="9" fontId="3" fillId="0" borderId="11" xfId="13" applyFont="1" applyBorder="1" applyAlignment="1">
      <alignment horizontal="center"/>
    </xf>
    <xf numFmtId="9" fontId="3" fillId="0" borderId="0" xfId="13" applyFont="1" applyBorder="1" applyAlignment="1">
      <alignment horizontal="center"/>
    </xf>
    <xf numFmtId="9" fontId="6" fillId="0" borderId="14" xfId="13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49" fontId="6" fillId="0" borderId="8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/>
    </xf>
    <xf numFmtId="9" fontId="3" fillId="0" borderId="12" xfId="13" applyFont="1" applyBorder="1" applyAlignment="1">
      <alignment horizontal="center"/>
    </xf>
    <xf numFmtId="9" fontId="6" fillId="0" borderId="13" xfId="13" applyFont="1" applyBorder="1" applyAlignment="1">
      <alignment horizontal="center"/>
    </xf>
    <xf numFmtId="165" fontId="3" fillId="0" borderId="12" xfId="12" applyNumberFormat="1" applyFont="1" applyBorder="1" applyAlignment="1">
      <alignment horizontal="center"/>
    </xf>
    <xf numFmtId="165" fontId="6" fillId="0" borderId="13" xfId="12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0" fontId="3" fillId="0" borderId="0" xfId="0" applyFont="1" applyAlignment="1"/>
    <xf numFmtId="0" fontId="3" fillId="0" borderId="9" xfId="0" applyFont="1" applyBorder="1" applyAlignment="1">
      <alignment horizontal="center"/>
    </xf>
    <xf numFmtId="0" fontId="20" fillId="0" borderId="0" xfId="0" applyFont="1" applyAlignment="1">
      <alignment horizontal="left"/>
    </xf>
    <xf numFmtId="166" fontId="6" fillId="0" borderId="7" xfId="12" applyNumberFormat="1" applyFont="1" applyBorder="1" applyAlignment="1">
      <alignment horizontal="center"/>
    </xf>
    <xf numFmtId="1" fontId="6" fillId="0" borderId="9" xfId="0" applyNumberFormat="1" applyFont="1" applyBorder="1" applyAlignment="1">
      <alignment horizontal="center"/>
    </xf>
    <xf numFmtId="166" fontId="3" fillId="0" borderId="12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6" fontId="3" fillId="0" borderId="11" xfId="0" applyNumberFormat="1" applyFont="1" applyBorder="1" applyAlignment="1">
      <alignment horizontal="center"/>
    </xf>
    <xf numFmtId="166" fontId="3" fillId="0" borderId="12" xfId="0" quotePrefix="1" applyNumberFormat="1" applyFont="1" applyBorder="1" applyAlignment="1">
      <alignment horizontal="center"/>
    </xf>
    <xf numFmtId="0" fontId="22" fillId="2" borderId="1" xfId="0" applyFont="1" applyFill="1" applyBorder="1" applyAlignment="1">
      <alignment vertical="center" wrapText="1"/>
    </xf>
    <xf numFmtId="0" fontId="23" fillId="2" borderId="4" xfId="0" quotePrefix="1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0" borderId="0" xfId="0" applyFont="1" applyAlignment="1">
      <alignment horizontal="left"/>
    </xf>
    <xf numFmtId="166" fontId="3" fillId="0" borderId="0" xfId="12" applyNumberFormat="1" applyFont="1" applyBorder="1" applyAlignment="1">
      <alignment horizontal="center"/>
    </xf>
    <xf numFmtId="166" fontId="3" fillId="0" borderId="12" xfId="12" applyNumberFormat="1" applyFont="1" applyBorder="1" applyAlignment="1">
      <alignment horizontal="center"/>
    </xf>
    <xf numFmtId="166" fontId="6" fillId="0" borderId="13" xfId="12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center"/>
    </xf>
    <xf numFmtId="166" fontId="6" fillId="0" borderId="13" xfId="0" applyNumberFormat="1" applyFont="1" applyBorder="1" applyAlignment="1">
      <alignment horizontal="center"/>
    </xf>
    <xf numFmtId="166" fontId="6" fillId="0" borderId="1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166" fontId="3" fillId="0" borderId="11" xfId="12" applyNumberFormat="1" applyFont="1" applyBorder="1" applyAlignment="1">
      <alignment horizontal="center"/>
    </xf>
    <xf numFmtId="166" fontId="6" fillId="0" borderId="14" xfId="12" applyNumberFormat="1" applyFont="1" applyBorder="1" applyAlignment="1">
      <alignment horizontal="center"/>
    </xf>
    <xf numFmtId="0" fontId="3" fillId="3" borderId="0" xfId="0" applyFont="1" applyFill="1"/>
    <xf numFmtId="166" fontId="3" fillId="3" borderId="12" xfId="0" applyNumberFormat="1" applyFont="1" applyFill="1" applyBorder="1" applyAlignment="1">
      <alignment horizontal="center"/>
    </xf>
    <xf numFmtId="166" fontId="3" fillId="3" borderId="11" xfId="0" applyNumberFormat="1" applyFont="1" applyFill="1" applyBorder="1" applyAlignment="1">
      <alignment horizontal="center"/>
    </xf>
    <xf numFmtId="166" fontId="3" fillId="3" borderId="0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166" fontId="3" fillId="3" borderId="0" xfId="12" applyNumberFormat="1" applyFont="1" applyFill="1" applyBorder="1" applyAlignment="1">
      <alignment horizontal="center"/>
    </xf>
    <xf numFmtId="0" fontId="24" fillId="0" borderId="0" xfId="0" applyFont="1" applyAlignment="1">
      <alignment horizontal="left"/>
    </xf>
    <xf numFmtId="166" fontId="3" fillId="0" borderId="0" xfId="0" quotePrefix="1" applyNumberFormat="1" applyFont="1" applyBorder="1" applyAlignment="1">
      <alignment horizontal="center"/>
    </xf>
    <xf numFmtId="166" fontId="3" fillId="0" borderId="10" xfId="0" quotePrefix="1" applyNumberFormat="1" applyFont="1" applyBorder="1" applyAlignment="1">
      <alignment horizontal="center"/>
    </xf>
    <xf numFmtId="165" fontId="6" fillId="0" borderId="0" xfId="12" applyNumberFormat="1" applyFont="1" applyBorder="1" applyAlignment="1">
      <alignment horizontal="center"/>
    </xf>
    <xf numFmtId="165" fontId="3" fillId="0" borderId="12" xfId="12" quotePrefix="1" applyNumberFormat="1" applyFont="1" applyBorder="1" applyAlignment="1">
      <alignment horizontal="center"/>
    </xf>
    <xf numFmtId="166" fontId="3" fillId="3" borderId="11" xfId="12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vertical="center" wrapText="1"/>
    </xf>
    <xf numFmtId="0" fontId="26" fillId="2" borderId="4" xfId="0" quotePrefix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vertical="center" wrapText="1"/>
    </xf>
    <xf numFmtId="0" fontId="24" fillId="2" borderId="4" xfId="0" quotePrefix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vertical="center" wrapText="1"/>
    </xf>
    <xf numFmtId="0" fontId="29" fillId="2" borderId="4" xfId="0" quotePrefix="1" applyFont="1" applyFill="1" applyBorder="1" applyAlignment="1">
      <alignment horizontal="center" vertical="center"/>
    </xf>
    <xf numFmtId="0" fontId="29" fillId="2" borderId="4" xfId="0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167" fontId="3" fillId="0" borderId="0" xfId="13" applyNumberFormat="1" applyFont="1" applyAlignment="1">
      <alignment horizontal="center"/>
    </xf>
    <xf numFmtId="167" fontId="6" fillId="0" borderId="7" xfId="13" applyNumberFormat="1" applyFont="1" applyBorder="1" applyAlignment="1">
      <alignment horizontal="center"/>
    </xf>
    <xf numFmtId="167" fontId="3" fillId="3" borderId="0" xfId="13" applyNumberFormat="1" applyFont="1" applyFill="1" applyAlignment="1">
      <alignment horizontal="center"/>
    </xf>
    <xf numFmtId="167" fontId="3" fillId="3" borderId="0" xfId="13" applyNumberFormat="1" applyFont="1" applyFill="1" applyBorder="1" applyAlignment="1">
      <alignment horizontal="center"/>
    </xf>
    <xf numFmtId="167" fontId="3" fillId="3" borderId="12" xfId="13" applyNumberFormat="1" applyFont="1" applyFill="1" applyBorder="1" applyAlignment="1">
      <alignment horizontal="center"/>
    </xf>
    <xf numFmtId="167" fontId="3" fillId="0" borderId="0" xfId="13" applyNumberFormat="1" applyFont="1" applyBorder="1" applyAlignment="1">
      <alignment horizontal="center"/>
    </xf>
    <xf numFmtId="167" fontId="3" fillId="0" borderId="12" xfId="13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6" fillId="0" borderId="7" xfId="12" applyNumberFormat="1" applyFont="1" applyBorder="1" applyAlignment="1">
      <alignment horizontal="center"/>
    </xf>
    <xf numFmtId="3" fontId="3" fillId="0" borderId="0" xfId="12" applyNumberFormat="1" applyFont="1" applyBorder="1" applyAlignment="1">
      <alignment horizontal="center"/>
    </xf>
    <xf numFmtId="3" fontId="3" fillId="3" borderId="0" xfId="12" applyNumberFormat="1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26" fillId="2" borderId="4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165" fontId="3" fillId="0" borderId="17" xfId="12" applyNumberFormat="1" applyFont="1" applyBorder="1" applyAlignment="1">
      <alignment horizontal="center"/>
    </xf>
    <xf numFmtId="165" fontId="6" fillId="0" borderId="15" xfId="12" applyNumberFormat="1" applyFont="1" applyBorder="1" applyAlignment="1">
      <alignment horizontal="center"/>
    </xf>
    <xf numFmtId="9" fontId="3" fillId="0" borderId="17" xfId="13" applyFont="1" applyBorder="1" applyAlignment="1">
      <alignment horizontal="center"/>
    </xf>
    <xf numFmtId="9" fontId="6" fillId="0" borderId="15" xfId="13" applyFont="1" applyBorder="1" applyAlignment="1">
      <alignment horizontal="center"/>
    </xf>
    <xf numFmtId="166" fontId="3" fillId="0" borderId="17" xfId="0" applyNumberFormat="1" applyFont="1" applyBorder="1" applyAlignment="1">
      <alignment horizontal="center"/>
    </xf>
    <xf numFmtId="166" fontId="6" fillId="0" borderId="15" xfId="0" applyNumberFormat="1" applyFont="1" applyBorder="1" applyAlignment="1">
      <alignment horizontal="center"/>
    </xf>
    <xf numFmtId="49" fontId="6" fillId="0" borderId="16" xfId="0" applyNumberFormat="1" applyFont="1" applyBorder="1" applyAlignment="1">
      <alignment horizontal="center"/>
    </xf>
    <xf numFmtId="166" fontId="3" fillId="3" borderId="17" xfId="0" applyNumberFormat="1" applyFont="1" applyFill="1" applyBorder="1" applyAlignment="1">
      <alignment horizontal="center"/>
    </xf>
    <xf numFmtId="166" fontId="3" fillId="0" borderId="17" xfId="12" applyNumberFormat="1" applyFont="1" applyBorder="1" applyAlignment="1">
      <alignment horizontal="center"/>
    </xf>
    <xf numFmtId="166" fontId="6" fillId="0" borderId="15" xfId="12" applyNumberFormat="1" applyFont="1" applyBorder="1" applyAlignment="1">
      <alignment horizontal="center"/>
    </xf>
    <xf numFmtId="1" fontId="6" fillId="0" borderId="21" xfId="0" applyNumberFormat="1" applyFont="1" applyBorder="1" applyAlignment="1">
      <alignment horizontal="center"/>
    </xf>
    <xf numFmtId="166" fontId="3" fillId="3" borderId="17" xfId="12" applyNumberFormat="1" applyFont="1" applyFill="1" applyBorder="1" applyAlignment="1">
      <alignment horizontal="center"/>
    </xf>
    <xf numFmtId="1" fontId="6" fillId="0" borderId="22" xfId="0" applyNumberFormat="1" applyFont="1" applyBorder="1" applyAlignment="1">
      <alignment horizontal="center"/>
    </xf>
    <xf numFmtId="166" fontId="3" fillId="0" borderId="19" xfId="12" applyNumberFormat="1" applyFont="1" applyBorder="1" applyAlignment="1">
      <alignment horizontal="center"/>
    </xf>
    <xf numFmtId="166" fontId="6" fillId="0" borderId="20" xfId="12" applyNumberFormat="1" applyFont="1" applyBorder="1" applyAlignment="1">
      <alignment horizontal="center"/>
    </xf>
    <xf numFmtId="166" fontId="3" fillId="3" borderId="19" xfId="12" applyNumberFormat="1" applyFont="1" applyFill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67" fontId="3" fillId="3" borderId="0" xfId="13" quotePrefix="1" applyNumberFormat="1" applyFont="1" applyFill="1" applyAlignment="1">
      <alignment horizontal="center"/>
    </xf>
    <xf numFmtId="167" fontId="6" fillId="0" borderId="13" xfId="13" applyNumberFormat="1" applyFont="1" applyBorder="1" applyAlignment="1">
      <alignment horizontal="center"/>
    </xf>
    <xf numFmtId="167" fontId="3" fillId="3" borderId="11" xfId="13" applyNumberFormat="1" applyFont="1" applyFill="1" applyBorder="1" applyAlignment="1">
      <alignment horizontal="center"/>
    </xf>
    <xf numFmtId="167" fontId="3" fillId="0" borderId="11" xfId="13" applyNumberFormat="1" applyFont="1" applyBorder="1" applyAlignment="1">
      <alignment horizontal="center"/>
    </xf>
    <xf numFmtId="167" fontId="6" fillId="0" borderId="14" xfId="13" applyNumberFormat="1" applyFont="1" applyBorder="1" applyAlignment="1">
      <alignment horizontal="center"/>
    </xf>
    <xf numFmtId="3" fontId="3" fillId="3" borderId="17" xfId="12" applyNumberFormat="1" applyFont="1" applyFill="1" applyBorder="1" applyAlignment="1">
      <alignment horizontal="center"/>
    </xf>
    <xf numFmtId="3" fontId="3" fillId="0" borderId="17" xfId="12" applyNumberFormat="1" applyFont="1" applyBorder="1" applyAlignment="1">
      <alignment horizontal="center"/>
    </xf>
    <xf numFmtId="3" fontId="6" fillId="0" borderId="15" xfId="12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3" fillId="2" borderId="0" xfId="0" applyFont="1" applyFill="1"/>
    <xf numFmtId="0" fontId="3" fillId="2" borderId="0" xfId="0" applyFont="1" applyFill="1"/>
    <xf numFmtId="0" fontId="6" fillId="2" borderId="9" xfId="0" applyFont="1" applyFill="1" applyBorder="1"/>
    <xf numFmtId="0" fontId="6" fillId="2" borderId="10" xfId="0" applyFont="1" applyFill="1" applyBorder="1"/>
    <xf numFmtId="0" fontId="34" fillId="2" borderId="12" xfId="0" applyFont="1" applyFill="1" applyBorder="1" applyAlignment="1">
      <alignment horizontal="center"/>
    </xf>
    <xf numFmtId="0" fontId="34" fillId="2" borderId="0" xfId="0" applyFont="1" applyFill="1" applyBorder="1" applyAlignment="1">
      <alignment horizontal="center"/>
    </xf>
    <xf numFmtId="0" fontId="34" fillId="3" borderId="12" xfId="0" applyFont="1" applyFill="1" applyBorder="1" applyAlignment="1">
      <alignment horizontal="center"/>
    </xf>
    <xf numFmtId="0" fontId="34" fillId="3" borderId="0" xfId="0" applyFont="1" applyFill="1" applyBorder="1" applyAlignment="1">
      <alignment horizontal="center"/>
    </xf>
    <xf numFmtId="0" fontId="6" fillId="2" borderId="26" xfId="0" applyFont="1" applyFill="1" applyBorder="1"/>
    <xf numFmtId="0" fontId="6" fillId="2" borderId="27" xfId="0" applyFont="1" applyFill="1" applyBorder="1"/>
    <xf numFmtId="0" fontId="34" fillId="3" borderId="29" xfId="0" applyFont="1" applyFill="1" applyBorder="1" applyAlignment="1">
      <alignment horizontal="center"/>
    </xf>
    <xf numFmtId="0" fontId="34" fillId="3" borderId="24" xfId="0" applyFont="1" applyFill="1" applyBorder="1" applyAlignment="1">
      <alignment horizontal="center"/>
    </xf>
    <xf numFmtId="0" fontId="34" fillId="2" borderId="29" xfId="0" applyFont="1" applyFill="1" applyBorder="1" applyAlignment="1">
      <alignment horizontal="center"/>
    </xf>
    <xf numFmtId="0" fontId="34" fillId="2" borderId="24" xfId="0" applyFont="1" applyFill="1" applyBorder="1" applyAlignment="1">
      <alignment horizontal="center"/>
    </xf>
    <xf numFmtId="0" fontId="32" fillId="3" borderId="24" xfId="0" applyFont="1" applyFill="1" applyBorder="1" applyAlignment="1">
      <alignment horizontal="center"/>
    </xf>
    <xf numFmtId="0" fontId="3" fillId="2" borderId="9" xfId="0" applyFont="1" applyFill="1" applyBorder="1"/>
    <xf numFmtId="9" fontId="3" fillId="3" borderId="0" xfId="13" applyFont="1" applyFill="1" applyAlignment="1">
      <alignment horizontal="center"/>
    </xf>
    <xf numFmtId="9" fontId="3" fillId="3" borderId="11" xfId="13" applyFont="1" applyFill="1" applyBorder="1" applyAlignment="1">
      <alignment horizontal="center"/>
    </xf>
    <xf numFmtId="9" fontId="3" fillId="3" borderId="0" xfId="13" applyFont="1" applyFill="1" applyBorder="1" applyAlignment="1">
      <alignment horizontal="center"/>
    </xf>
    <xf numFmtId="9" fontId="3" fillId="3" borderId="12" xfId="13" applyFont="1" applyFill="1" applyBorder="1" applyAlignment="1">
      <alignment horizontal="center"/>
    </xf>
    <xf numFmtId="9" fontId="3" fillId="3" borderId="17" xfId="13" applyFont="1" applyFill="1" applyBorder="1" applyAlignment="1">
      <alignment horizontal="center"/>
    </xf>
    <xf numFmtId="9" fontId="3" fillId="3" borderId="11" xfId="13" quotePrefix="1" applyFont="1" applyFill="1" applyBorder="1" applyAlignment="1">
      <alignment horizontal="center"/>
    </xf>
    <xf numFmtId="9" fontId="3" fillId="3" borderId="0" xfId="13" quotePrefix="1" applyFont="1" applyFill="1" applyBorder="1" applyAlignment="1">
      <alignment horizontal="center"/>
    </xf>
    <xf numFmtId="49" fontId="6" fillId="0" borderId="25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9" fontId="3" fillId="3" borderId="24" xfId="13" applyFont="1" applyFill="1" applyBorder="1" applyAlignment="1">
      <alignment horizontal="center"/>
    </xf>
    <xf numFmtId="9" fontId="3" fillId="0" borderId="24" xfId="13" applyFont="1" applyBorder="1" applyAlignment="1">
      <alignment horizontal="center"/>
    </xf>
    <xf numFmtId="9" fontId="6" fillId="0" borderId="23" xfId="13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9" fontId="3" fillId="3" borderId="19" xfId="13" applyFont="1" applyFill="1" applyBorder="1" applyAlignment="1">
      <alignment horizontal="center"/>
    </xf>
    <xf numFmtId="9" fontId="3" fillId="0" borderId="19" xfId="13" applyFont="1" applyBorder="1" applyAlignment="1">
      <alignment horizontal="center"/>
    </xf>
    <xf numFmtId="9" fontId="6" fillId="0" borderId="20" xfId="13" applyFont="1" applyBorder="1" applyAlignment="1">
      <alignment horizontal="center"/>
    </xf>
    <xf numFmtId="3" fontId="0" fillId="0" borderId="0" xfId="0" applyNumberFormat="1" applyAlignment="1">
      <alignment horizontal="center"/>
    </xf>
    <xf numFmtId="1" fontId="6" fillId="0" borderId="27" xfId="0" applyNumberFormat="1" applyFont="1" applyBorder="1" applyAlignment="1">
      <alignment horizontal="center"/>
    </xf>
    <xf numFmtId="166" fontId="3" fillId="3" borderId="24" xfId="12" applyNumberFormat="1" applyFont="1" applyFill="1" applyBorder="1" applyAlignment="1">
      <alignment horizontal="center"/>
    </xf>
    <xf numFmtId="166" fontId="3" fillId="0" borderId="24" xfId="12" applyNumberFormat="1" applyFont="1" applyBorder="1" applyAlignment="1">
      <alignment horizontal="center"/>
    </xf>
    <xf numFmtId="166" fontId="6" fillId="0" borderId="23" xfId="12" applyNumberFormat="1" applyFont="1" applyBorder="1" applyAlignment="1">
      <alignment horizontal="center"/>
    </xf>
    <xf numFmtId="166" fontId="3" fillId="0" borderId="11" xfId="0" quotePrefix="1" applyNumberFormat="1" applyFont="1" applyBorder="1" applyAlignment="1">
      <alignment horizontal="center"/>
    </xf>
    <xf numFmtId="166" fontId="3" fillId="3" borderId="0" xfId="0" quotePrefix="1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/>
    </xf>
    <xf numFmtId="166" fontId="6" fillId="0" borderId="0" xfId="12" applyNumberFormat="1" applyFont="1" applyBorder="1" applyAlignment="1">
      <alignment horizontal="center"/>
    </xf>
    <xf numFmtId="167" fontId="36" fillId="3" borderId="0" xfId="13" applyNumberFormat="1" applyFont="1" applyFill="1" applyBorder="1" applyAlignment="1">
      <alignment horizontal="center"/>
    </xf>
    <xf numFmtId="0" fontId="3" fillId="0" borderId="0" xfId="0" applyFont="1" applyFill="1" applyBorder="1"/>
    <xf numFmtId="0" fontId="37" fillId="0" borderId="9" xfId="0" applyFont="1" applyBorder="1"/>
    <xf numFmtId="0" fontId="38" fillId="0" borderId="9" xfId="0" applyFont="1" applyBorder="1"/>
    <xf numFmtId="0" fontId="37" fillId="0" borderId="9" xfId="0" applyFont="1" applyBorder="1" applyAlignment="1">
      <alignment horizontal="left"/>
    </xf>
    <xf numFmtId="0" fontId="38" fillId="0" borderId="9" xfId="0" applyFont="1" applyBorder="1" applyAlignment="1">
      <alignment horizontal="left"/>
    </xf>
    <xf numFmtId="0" fontId="39" fillId="0" borderId="9" xfId="0" applyFont="1" applyBorder="1" applyAlignment="1">
      <alignment horizontal="left"/>
    </xf>
    <xf numFmtId="1" fontId="21" fillId="7" borderId="3" xfId="0" applyNumberFormat="1" applyFont="1" applyFill="1" applyBorder="1" applyAlignment="1">
      <alignment horizontal="center"/>
    </xf>
    <xf numFmtId="1" fontId="21" fillId="8" borderId="3" xfId="0" applyNumberFormat="1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30" fillId="2" borderId="5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3" fontId="3" fillId="3" borderId="12" xfId="12" applyNumberFormat="1" applyFont="1" applyFill="1" applyBorder="1" applyAlignment="1">
      <alignment horizontal="center"/>
    </xf>
    <xf numFmtId="3" fontId="3" fillId="0" borderId="12" xfId="12" applyNumberFormat="1" applyFont="1" applyBorder="1" applyAlignment="1">
      <alignment horizontal="center"/>
    </xf>
    <xf numFmtId="3" fontId="6" fillId="0" borderId="13" xfId="12" applyNumberFormat="1" applyFont="1" applyBorder="1" applyAlignment="1">
      <alignment horizontal="center"/>
    </xf>
    <xf numFmtId="37" fontId="3" fillId="3" borderId="0" xfId="12" applyNumberFormat="1" applyFont="1" applyFill="1" applyBorder="1" applyAlignment="1">
      <alignment horizontal="center"/>
    </xf>
    <xf numFmtId="37" fontId="3" fillId="3" borderId="12" xfId="12" applyNumberFormat="1" applyFont="1" applyFill="1" applyBorder="1" applyAlignment="1">
      <alignment horizontal="center"/>
    </xf>
    <xf numFmtId="37" fontId="3" fillId="3" borderId="17" xfId="12" applyNumberFormat="1" applyFont="1" applyFill="1" applyBorder="1" applyAlignment="1">
      <alignment horizontal="center"/>
    </xf>
    <xf numFmtId="37" fontId="3" fillId="0" borderId="0" xfId="12" applyNumberFormat="1" applyFont="1" applyBorder="1" applyAlignment="1">
      <alignment horizontal="center"/>
    </xf>
    <xf numFmtId="37" fontId="3" fillId="0" borderId="12" xfId="12" applyNumberFormat="1" applyFont="1" applyBorder="1" applyAlignment="1">
      <alignment horizontal="center"/>
    </xf>
    <xf numFmtId="37" fontId="3" fillId="0" borderId="17" xfId="12" applyNumberFormat="1" applyFont="1" applyBorder="1" applyAlignment="1">
      <alignment horizontal="center"/>
    </xf>
    <xf numFmtId="37" fontId="6" fillId="0" borderId="7" xfId="12" applyNumberFormat="1" applyFont="1" applyBorder="1" applyAlignment="1">
      <alignment horizontal="center"/>
    </xf>
    <xf numFmtId="37" fontId="6" fillId="0" borderId="13" xfId="12" applyNumberFormat="1" applyFont="1" applyBorder="1" applyAlignment="1">
      <alignment horizontal="center"/>
    </xf>
    <xf numFmtId="37" fontId="6" fillId="0" borderId="15" xfId="12" applyNumberFormat="1" applyFont="1" applyBorder="1" applyAlignment="1">
      <alignment horizontal="center"/>
    </xf>
    <xf numFmtId="3" fontId="3" fillId="3" borderId="19" xfId="12" applyNumberFormat="1" applyFont="1" applyFill="1" applyBorder="1" applyAlignment="1">
      <alignment horizontal="center"/>
    </xf>
    <xf numFmtId="3" fontId="3" fillId="0" borderId="19" xfId="12" applyNumberFormat="1" applyFont="1" applyBorder="1" applyAlignment="1">
      <alignment horizontal="center"/>
    </xf>
    <xf numFmtId="3" fontId="6" fillId="0" borderId="20" xfId="12" applyNumberFormat="1" applyFont="1" applyBorder="1" applyAlignment="1">
      <alignment horizontal="center"/>
    </xf>
    <xf numFmtId="9" fontId="3" fillId="3" borderId="17" xfId="13" quotePrefix="1" applyFont="1" applyFill="1" applyBorder="1" applyAlignment="1">
      <alignment horizontal="center"/>
    </xf>
    <xf numFmtId="9" fontId="3" fillId="3" borderId="19" xfId="13" quotePrefix="1" applyFont="1" applyFill="1" applyBorder="1" applyAlignment="1">
      <alignment horizontal="center"/>
    </xf>
    <xf numFmtId="37" fontId="3" fillId="3" borderId="24" xfId="12" applyNumberFormat="1" applyFont="1" applyFill="1" applyBorder="1" applyAlignment="1">
      <alignment horizontal="center"/>
    </xf>
    <xf numFmtId="37" fontId="3" fillId="3" borderId="19" xfId="12" applyNumberFormat="1" applyFont="1" applyFill="1" applyBorder="1" applyAlignment="1">
      <alignment horizontal="center"/>
    </xf>
    <xf numFmtId="37" fontId="3" fillId="0" borderId="24" xfId="12" applyNumberFormat="1" applyFont="1" applyBorder="1" applyAlignment="1">
      <alignment horizontal="center"/>
    </xf>
    <xf numFmtId="37" fontId="3" fillId="0" borderId="19" xfId="12" applyNumberFormat="1" applyFont="1" applyBorder="1" applyAlignment="1">
      <alignment horizontal="center"/>
    </xf>
    <xf numFmtId="37" fontId="3" fillId="3" borderId="9" xfId="12" applyNumberFormat="1" applyFont="1" applyFill="1" applyBorder="1" applyAlignment="1">
      <alignment horizontal="center"/>
    </xf>
    <xf numFmtId="37" fontId="3" fillId="3" borderId="10" xfId="12" applyNumberFormat="1" applyFont="1" applyFill="1" applyBorder="1" applyAlignment="1">
      <alignment horizontal="center"/>
    </xf>
    <xf numFmtId="37" fontId="3" fillId="3" borderId="27" xfId="12" applyNumberFormat="1" applyFont="1" applyFill="1" applyBorder="1" applyAlignment="1">
      <alignment horizontal="center"/>
    </xf>
    <xf numFmtId="37" fontId="3" fillId="3" borderId="21" xfId="12" applyNumberFormat="1" applyFont="1" applyFill="1" applyBorder="1" applyAlignment="1">
      <alignment horizontal="center"/>
    </xf>
    <xf numFmtId="37" fontId="6" fillId="0" borderId="23" xfId="12" applyNumberFormat="1" applyFont="1" applyBorder="1" applyAlignment="1">
      <alignment horizontal="center"/>
    </xf>
    <xf numFmtId="37" fontId="6" fillId="0" borderId="20" xfId="12" applyNumberFormat="1" applyFont="1" applyBorder="1" applyAlignment="1">
      <alignment horizontal="center"/>
    </xf>
    <xf numFmtId="3" fontId="3" fillId="3" borderId="24" xfId="12" applyNumberFormat="1" applyFont="1" applyFill="1" applyBorder="1" applyAlignment="1">
      <alignment horizontal="center"/>
    </xf>
    <xf numFmtId="3" fontId="3" fillId="0" borderId="24" xfId="12" applyNumberFormat="1" applyFont="1" applyBorder="1" applyAlignment="1">
      <alignment horizontal="center"/>
    </xf>
    <xf numFmtId="3" fontId="6" fillId="0" borderId="23" xfId="12" applyNumberFormat="1" applyFont="1" applyBorder="1" applyAlignment="1">
      <alignment horizontal="center"/>
    </xf>
    <xf numFmtId="3" fontId="3" fillId="0" borderId="0" xfId="0" applyNumberFormat="1" applyFont="1"/>
    <xf numFmtId="3" fontId="3" fillId="0" borderId="9" xfId="0" applyNumberFormat="1" applyFont="1" applyBorder="1"/>
    <xf numFmtId="0" fontId="6" fillId="0" borderId="3" xfId="0" applyNumberFormat="1" applyFont="1" applyBorder="1" applyAlignment="1">
      <alignment horizontal="center"/>
    </xf>
    <xf numFmtId="37" fontId="3" fillId="3" borderId="11" xfId="12" applyNumberFormat="1" applyFont="1" applyFill="1" applyBorder="1" applyAlignment="1">
      <alignment horizontal="center"/>
    </xf>
    <xf numFmtId="37" fontId="3" fillId="0" borderId="11" xfId="12" applyNumberFormat="1" applyFont="1" applyBorder="1" applyAlignment="1">
      <alignment horizontal="center"/>
    </xf>
    <xf numFmtId="37" fontId="6" fillId="0" borderId="14" xfId="12" applyNumberFormat="1" applyFont="1" applyBorder="1" applyAlignment="1">
      <alignment horizontal="center"/>
    </xf>
    <xf numFmtId="37" fontId="3" fillId="0" borderId="12" xfId="12" quotePrefix="1" applyNumberFormat="1" applyFont="1" applyBorder="1" applyAlignment="1">
      <alignment horizontal="center"/>
    </xf>
    <xf numFmtId="9" fontId="40" fillId="2" borderId="0" xfId="13" applyFont="1" applyFill="1" applyBorder="1" applyAlignment="1">
      <alignment horizontal="center"/>
    </xf>
    <xf numFmtId="9" fontId="40" fillId="2" borderId="11" xfId="13" applyFont="1" applyFill="1" applyBorder="1" applyAlignment="1">
      <alignment horizontal="center"/>
    </xf>
    <xf numFmtId="0" fontId="0" fillId="2" borderId="0" xfId="0" applyFill="1"/>
    <xf numFmtId="9" fontId="0" fillId="0" borderId="0" xfId="13" applyFont="1"/>
    <xf numFmtId="0" fontId="0" fillId="2" borderId="0" xfId="0" applyFill="1" applyBorder="1"/>
    <xf numFmtId="0" fontId="0" fillId="2" borderId="30" xfId="0" applyFill="1" applyBorder="1"/>
    <xf numFmtId="0" fontId="7" fillId="2" borderId="31" xfId="0" applyFont="1" applyFill="1" applyBorder="1" applyAlignment="1">
      <alignment horizontal="center" wrapText="1"/>
    </xf>
    <xf numFmtId="0" fontId="42" fillId="2" borderId="32" xfId="0" applyFont="1" applyFill="1" applyBorder="1" applyAlignment="1">
      <alignment horizontal="center" wrapText="1"/>
    </xf>
    <xf numFmtId="0" fontId="42" fillId="2" borderId="33" xfId="0" applyFont="1" applyFill="1" applyBorder="1" applyAlignment="1">
      <alignment horizontal="center" wrapText="1"/>
    </xf>
    <xf numFmtId="0" fontId="42" fillId="2" borderId="34" xfId="0" applyFont="1" applyFill="1" applyBorder="1" applyAlignment="1">
      <alignment horizontal="center" wrapText="1"/>
    </xf>
    <xf numFmtId="0" fontId="7" fillId="6" borderId="8" xfId="0" applyFont="1" applyFill="1" applyBorder="1"/>
    <xf numFmtId="9" fontId="43" fillId="6" borderId="35" xfId="13" applyFont="1" applyFill="1" applyBorder="1" applyAlignment="1">
      <alignment horizontal="center"/>
    </xf>
    <xf numFmtId="9" fontId="44" fillId="6" borderId="9" xfId="13" applyFont="1" applyFill="1" applyBorder="1" applyAlignment="1">
      <alignment horizontal="center"/>
    </xf>
    <xf numFmtId="9" fontId="44" fillId="6" borderId="36" xfId="13" applyFont="1" applyFill="1" applyBorder="1" applyAlignment="1">
      <alignment horizontal="center"/>
    </xf>
    <xf numFmtId="9" fontId="44" fillId="6" borderId="37" xfId="13" applyFont="1" applyFill="1" applyBorder="1" applyAlignment="1">
      <alignment horizontal="center"/>
    </xf>
    <xf numFmtId="0" fontId="7" fillId="7" borderId="8" xfId="0" applyFont="1" applyFill="1" applyBorder="1"/>
    <xf numFmtId="9" fontId="43" fillId="7" borderId="35" xfId="13" applyFont="1" applyFill="1" applyBorder="1" applyAlignment="1">
      <alignment horizontal="center"/>
    </xf>
    <xf numFmtId="9" fontId="44" fillId="7" borderId="9" xfId="13" applyFont="1" applyFill="1" applyBorder="1" applyAlignment="1">
      <alignment horizontal="center"/>
    </xf>
    <xf numFmtId="9" fontId="44" fillId="7" borderId="36" xfId="13" applyFont="1" applyFill="1" applyBorder="1" applyAlignment="1">
      <alignment horizontal="center"/>
    </xf>
    <xf numFmtId="9" fontId="44" fillId="7" borderId="37" xfId="13" applyFont="1" applyFill="1" applyBorder="1" applyAlignment="1">
      <alignment horizontal="center"/>
    </xf>
    <xf numFmtId="0" fontId="45" fillId="10" borderId="8" xfId="0" applyFont="1" applyFill="1" applyBorder="1"/>
    <xf numFmtId="9" fontId="46" fillId="10" borderId="35" xfId="13" applyFont="1" applyFill="1" applyBorder="1" applyAlignment="1">
      <alignment horizontal="center"/>
    </xf>
    <xf numFmtId="9" fontId="47" fillId="10" borderId="9" xfId="13" applyFont="1" applyFill="1" applyBorder="1" applyAlignment="1">
      <alignment horizontal="center"/>
    </xf>
    <xf numFmtId="9" fontId="47" fillId="10" borderId="36" xfId="13" applyFont="1" applyFill="1" applyBorder="1" applyAlignment="1">
      <alignment horizontal="center"/>
    </xf>
    <xf numFmtId="9" fontId="47" fillId="10" borderId="37" xfId="13" applyFont="1" applyFill="1" applyBorder="1" applyAlignment="1">
      <alignment horizontal="center"/>
    </xf>
    <xf numFmtId="0" fontId="0" fillId="0" borderId="0" xfId="0" applyAlignment="1"/>
    <xf numFmtId="166" fontId="0" fillId="0" borderId="0" xfId="0" applyNumberFormat="1"/>
    <xf numFmtId="167" fontId="0" fillId="0" borderId="0" xfId="13" applyNumberFormat="1" applyFont="1"/>
    <xf numFmtId="6" fontId="0" fillId="0" borderId="0" xfId="0" applyNumberFormat="1" applyAlignment="1">
      <alignment horizontal="center"/>
    </xf>
    <xf numFmtId="2" fontId="0" fillId="0" borderId="0" xfId="0" applyNumberFormat="1"/>
    <xf numFmtId="43" fontId="3" fillId="0" borderId="0" xfId="0" applyNumberFormat="1" applyFont="1"/>
    <xf numFmtId="165" fontId="3" fillId="0" borderId="0" xfId="0" applyNumberFormat="1" applyFont="1"/>
    <xf numFmtId="0" fontId="3" fillId="2" borderId="9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9" fontId="3" fillId="2" borderId="11" xfId="13" applyFont="1" applyFill="1" applyBorder="1" applyAlignment="1">
      <alignment horizontal="center"/>
    </xf>
    <xf numFmtId="0" fontId="0" fillId="2" borderId="9" xfId="0" applyFill="1" applyBorder="1"/>
    <xf numFmtId="0" fontId="14" fillId="0" borderId="0" xfId="9"/>
    <xf numFmtId="0" fontId="6" fillId="2" borderId="9" xfId="0" applyFont="1" applyFill="1" applyBorder="1" applyAlignment="1">
      <alignment horizontal="center"/>
    </xf>
    <xf numFmtId="0" fontId="7" fillId="2" borderId="14" xfId="0" applyFont="1" applyFill="1" applyBorder="1"/>
    <xf numFmtId="0" fontId="3" fillId="2" borderId="7" xfId="0" applyFont="1" applyFill="1" applyBorder="1"/>
    <xf numFmtId="0" fontId="3" fillId="2" borderId="13" xfId="0" applyFont="1" applyFill="1" applyBorder="1"/>
    <xf numFmtId="0" fontId="3" fillId="2" borderId="11" xfId="0" applyFont="1" applyFill="1" applyBorder="1"/>
    <xf numFmtId="0" fontId="6" fillId="2" borderId="10" xfId="0" applyFont="1" applyFill="1" applyBorder="1" applyAlignment="1">
      <alignment horizontal="center"/>
    </xf>
    <xf numFmtId="0" fontId="37" fillId="2" borderId="11" xfId="0" applyFont="1" applyFill="1" applyBorder="1"/>
    <xf numFmtId="0" fontId="38" fillId="2" borderId="11" xfId="0" applyFont="1" applyFill="1" applyBorder="1"/>
    <xf numFmtId="0" fontId="6" fillId="2" borderId="11" xfId="0" applyFont="1" applyFill="1" applyBorder="1"/>
    <xf numFmtId="0" fontId="3" fillId="2" borderId="0" xfId="0" applyFont="1" applyFill="1" applyBorder="1"/>
    <xf numFmtId="0" fontId="3" fillId="2" borderId="12" xfId="0" applyFont="1" applyFill="1" applyBorder="1"/>
    <xf numFmtId="0" fontId="37" fillId="2" borderId="8" xfId="0" applyFont="1" applyFill="1" applyBorder="1"/>
    <xf numFmtId="0" fontId="49" fillId="2" borderId="0" xfId="0" applyFont="1" applyFill="1" applyBorder="1" applyAlignment="1">
      <alignment horizontal="center"/>
    </xf>
    <xf numFmtId="0" fontId="49" fillId="2" borderId="12" xfId="0" applyFont="1" applyFill="1" applyBorder="1" applyAlignment="1">
      <alignment horizontal="center"/>
    </xf>
    <xf numFmtId="9" fontId="49" fillId="2" borderId="9" xfId="13" applyFont="1" applyFill="1" applyBorder="1" applyAlignment="1">
      <alignment horizontal="center"/>
    </xf>
    <xf numFmtId="9" fontId="49" fillId="2" borderId="10" xfId="13" applyFont="1" applyFill="1" applyBorder="1" applyAlignment="1">
      <alignment horizontal="center"/>
    </xf>
    <xf numFmtId="3" fontId="49" fillId="2" borderId="0" xfId="12" applyNumberFormat="1" applyFont="1" applyFill="1" applyBorder="1" applyAlignment="1">
      <alignment horizontal="center"/>
    </xf>
    <xf numFmtId="3" fontId="49" fillId="2" borderId="12" xfId="12" applyNumberFormat="1" applyFont="1" applyFill="1" applyBorder="1" applyAlignment="1">
      <alignment horizontal="center"/>
    </xf>
    <xf numFmtId="3" fontId="50" fillId="2" borderId="0" xfId="12" applyNumberFormat="1" applyFont="1" applyFill="1" applyBorder="1" applyAlignment="1">
      <alignment horizontal="center"/>
    </xf>
    <xf numFmtId="3" fontId="50" fillId="2" borderId="12" xfId="12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3" fontId="3" fillId="2" borderId="12" xfId="0" applyNumberFormat="1" applyFont="1" applyFill="1" applyBorder="1" applyAlignment="1">
      <alignment horizontal="center"/>
    </xf>
    <xf numFmtId="3" fontId="49" fillId="2" borderId="0" xfId="0" applyNumberFormat="1" applyFont="1" applyFill="1" applyBorder="1" applyAlignment="1">
      <alignment horizontal="center"/>
    </xf>
    <xf numFmtId="3" fontId="49" fillId="2" borderId="12" xfId="0" applyNumberFormat="1" applyFont="1" applyFill="1" applyBorder="1" applyAlignment="1">
      <alignment horizontal="center"/>
    </xf>
    <xf numFmtId="9" fontId="40" fillId="2" borderId="12" xfId="13" applyFont="1" applyFill="1" applyBorder="1" applyAlignment="1">
      <alignment horizontal="center"/>
    </xf>
    <xf numFmtId="0" fontId="3" fillId="2" borderId="8" xfId="0" applyFont="1" applyFill="1" applyBorder="1"/>
    <xf numFmtId="9" fontId="40" fillId="2" borderId="9" xfId="13" applyFont="1" applyFill="1" applyBorder="1" applyAlignment="1">
      <alignment horizontal="center"/>
    </xf>
    <xf numFmtId="9" fontId="40" fillId="2" borderId="10" xfId="13" applyFont="1" applyFill="1" applyBorder="1" applyAlignment="1">
      <alignment horizontal="center"/>
    </xf>
    <xf numFmtId="0" fontId="6" fillId="2" borderId="14" xfId="0" applyFont="1" applyFill="1" applyBorder="1"/>
    <xf numFmtId="0" fontId="6" fillId="2" borderId="7" xfId="0" applyFont="1" applyFill="1" applyBorder="1"/>
    <xf numFmtId="0" fontId="6" fillId="2" borderId="13" xfId="0" applyFont="1" applyFill="1" applyBorder="1"/>
    <xf numFmtId="0" fontId="6" fillId="2" borderId="8" xfId="0" applyFont="1" applyFill="1" applyBorder="1"/>
    <xf numFmtId="0" fontId="6" fillId="0" borderId="14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16" fontId="3" fillId="2" borderId="6" xfId="0" quotePrefix="1" applyNumberFormat="1" applyFont="1" applyFill="1" applyBorder="1" applyAlignment="1">
      <alignment horizontal="center"/>
    </xf>
    <xf numFmtId="9" fontId="3" fillId="2" borderId="0" xfId="13" applyFont="1" applyFill="1" applyBorder="1" applyAlignment="1">
      <alignment horizontal="center"/>
    </xf>
    <xf numFmtId="9" fontId="3" fillId="2" borderId="38" xfId="13" applyFont="1" applyFill="1" applyBorder="1" applyAlignment="1">
      <alignment horizontal="center"/>
    </xf>
    <xf numFmtId="9" fontId="40" fillId="2" borderId="38" xfId="13" applyFont="1" applyFill="1" applyBorder="1" applyAlignment="1">
      <alignment horizontal="center"/>
    </xf>
    <xf numFmtId="9" fontId="40" fillId="2" borderId="8" xfId="13" applyFont="1" applyFill="1" applyBorder="1" applyAlignment="1">
      <alignment horizontal="center"/>
    </xf>
    <xf numFmtId="9" fontId="40" fillId="2" borderId="6" xfId="13" applyFont="1" applyFill="1" applyBorder="1" applyAlignment="1">
      <alignment horizontal="center"/>
    </xf>
    <xf numFmtId="0" fontId="6" fillId="2" borderId="2" xfId="0" applyFont="1" applyFill="1" applyBorder="1"/>
    <xf numFmtId="0" fontId="0" fillId="2" borderId="3" xfId="0" applyFill="1" applyBorder="1"/>
    <xf numFmtId="0" fontId="3" fillId="2" borderId="3" xfId="0" applyFont="1" applyFill="1" applyBorder="1"/>
    <xf numFmtId="0" fontId="3" fillId="2" borderId="4" xfId="0" applyFont="1" applyFill="1" applyBorder="1"/>
    <xf numFmtId="165" fontId="3" fillId="2" borderId="0" xfId="12" applyNumberFormat="1" applyFont="1" applyFill="1" applyBorder="1"/>
    <xf numFmtId="165" fontId="3" fillId="2" borderId="9" xfId="12" applyNumberFormat="1" applyFont="1" applyFill="1" applyBorder="1"/>
    <xf numFmtId="0" fontId="3" fillId="2" borderId="10" xfId="0" applyFont="1" applyFill="1" applyBorder="1"/>
    <xf numFmtId="0" fontId="0" fillId="2" borderId="7" xfId="0" applyFill="1" applyBorder="1"/>
    <xf numFmtId="0" fontId="0" fillId="2" borderId="13" xfId="0" applyFill="1" applyBorder="1"/>
    <xf numFmtId="0" fontId="3" fillId="2" borderId="10" xfId="0" applyFont="1" applyFill="1" applyBorder="1" applyAlignment="1">
      <alignment horizontal="center"/>
    </xf>
    <xf numFmtId="9" fontId="3" fillId="2" borderId="12" xfId="13" applyFont="1" applyFill="1" applyBorder="1" applyAlignment="1">
      <alignment horizontal="center"/>
    </xf>
    <xf numFmtId="0" fontId="0" fillId="2" borderId="12" xfId="0" applyFill="1" applyBorder="1"/>
    <xf numFmtId="0" fontId="0" fillId="2" borderId="10" xfId="0" applyFill="1" applyBorder="1"/>
    <xf numFmtId="168" fontId="3" fillId="3" borderId="0" xfId="13" applyNumberFormat="1" applyFont="1" applyFill="1" applyAlignment="1">
      <alignment horizontal="center"/>
    </xf>
    <xf numFmtId="168" fontId="3" fillId="0" borderId="0" xfId="13" applyNumberFormat="1" applyFont="1" applyAlignment="1">
      <alignment horizontal="center"/>
    </xf>
    <xf numFmtId="168" fontId="3" fillId="3" borderId="0" xfId="13" quotePrefix="1" applyNumberFormat="1" applyFont="1" applyFill="1" applyAlignment="1">
      <alignment horizontal="center"/>
    </xf>
    <xf numFmtId="168" fontId="6" fillId="0" borderId="7" xfId="13" applyNumberFormat="1" applyFont="1" applyBorder="1" applyAlignment="1">
      <alignment horizontal="center"/>
    </xf>
    <xf numFmtId="0" fontId="3" fillId="2" borderId="7" xfId="0" applyFont="1" applyFill="1" applyBorder="1" applyAlignment="1"/>
    <xf numFmtId="0" fontId="51" fillId="2" borderId="11" xfId="0" applyFont="1" applyFill="1" applyBorder="1"/>
    <xf numFmtId="0" fontId="6" fillId="2" borderId="0" xfId="0" applyFont="1" applyFill="1" applyBorder="1" applyAlignment="1">
      <alignment horizontal="center" wrapText="1"/>
    </xf>
    <xf numFmtId="166" fontId="3" fillId="2" borderId="0" xfId="0" applyNumberFormat="1" applyFont="1" applyFill="1" applyBorder="1" applyAlignment="1">
      <alignment horizontal="center"/>
    </xf>
    <xf numFmtId="0" fontId="49" fillId="2" borderId="11" xfId="0" applyFont="1" applyFill="1" applyBorder="1"/>
    <xf numFmtId="166" fontId="49" fillId="2" borderId="0" xfId="0" applyNumberFormat="1" applyFont="1" applyFill="1" applyBorder="1" applyAlignment="1">
      <alignment horizontal="center"/>
    </xf>
    <xf numFmtId="0" fontId="50" fillId="2" borderId="8" xfId="0" applyFont="1" applyFill="1" applyBorder="1"/>
    <xf numFmtId="166" fontId="50" fillId="2" borderId="9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166" fontId="49" fillId="2" borderId="12" xfId="0" applyNumberFormat="1" applyFont="1" applyFill="1" applyBorder="1" applyAlignment="1">
      <alignment horizontal="center"/>
    </xf>
    <xf numFmtId="166" fontId="3" fillId="2" borderId="12" xfId="0" applyNumberFormat="1" applyFont="1" applyFill="1" applyBorder="1" applyAlignment="1">
      <alignment horizontal="center"/>
    </xf>
    <xf numFmtId="166" fontId="50" fillId="2" borderId="10" xfId="0" applyNumberFormat="1" applyFont="1" applyFill="1" applyBorder="1" applyAlignment="1">
      <alignment horizontal="center"/>
    </xf>
    <xf numFmtId="0" fontId="49" fillId="2" borderId="9" xfId="0" applyFont="1" applyFill="1" applyBorder="1" applyAlignment="1">
      <alignment horizontal="center"/>
    </xf>
    <xf numFmtId="0" fontId="50" fillId="2" borderId="10" xfId="0" applyFont="1" applyFill="1" applyBorder="1" applyAlignment="1">
      <alignment horizontal="center"/>
    </xf>
    <xf numFmtId="0" fontId="49" fillId="2" borderId="8" xfId="0" applyFont="1" applyFill="1" applyBorder="1" applyAlignment="1">
      <alignment horizontal="center"/>
    </xf>
    <xf numFmtId="166" fontId="3" fillId="2" borderId="11" xfId="0" applyNumberFormat="1" applyFont="1" applyFill="1" applyBorder="1" applyAlignment="1">
      <alignment horizontal="center"/>
    </xf>
    <xf numFmtId="166" fontId="49" fillId="2" borderId="11" xfId="0" applyNumberFormat="1" applyFont="1" applyFill="1" applyBorder="1" applyAlignment="1">
      <alignment horizontal="center"/>
    </xf>
    <xf numFmtId="167" fontId="3" fillId="2" borderId="0" xfId="13" applyNumberFormat="1" applyFont="1" applyFill="1" applyBorder="1" applyAlignment="1">
      <alignment horizontal="center"/>
    </xf>
    <xf numFmtId="167" fontId="3" fillId="2" borderId="12" xfId="13" applyNumberFormat="1" applyFont="1" applyFill="1" applyBorder="1" applyAlignment="1">
      <alignment horizontal="center"/>
    </xf>
    <xf numFmtId="167" fontId="3" fillId="2" borderId="11" xfId="13" applyNumberFormat="1" applyFont="1" applyFill="1" applyBorder="1" applyAlignment="1">
      <alignment horizontal="center"/>
    </xf>
    <xf numFmtId="167" fontId="3" fillId="2" borderId="9" xfId="13" applyNumberFormat="1" applyFont="1" applyFill="1" applyBorder="1" applyAlignment="1">
      <alignment horizontal="center"/>
    </xf>
    <xf numFmtId="167" fontId="3" fillId="2" borderId="10" xfId="13" applyNumberFormat="1" applyFont="1" applyFill="1" applyBorder="1" applyAlignment="1">
      <alignment horizontal="center"/>
    </xf>
    <xf numFmtId="167" fontId="3" fillId="2" borderId="8" xfId="13" applyNumberFormat="1" applyFont="1" applyFill="1" applyBorder="1" applyAlignment="1">
      <alignment horizontal="center"/>
    </xf>
    <xf numFmtId="164" fontId="8" fillId="2" borderId="5" xfId="0" applyNumberFormat="1" applyFont="1" applyFill="1" applyBorder="1" applyAlignment="1">
      <alignment horizontal="center" vertical="center"/>
    </xf>
    <xf numFmtId="0" fontId="52" fillId="2" borderId="1" xfId="0" applyFont="1" applyFill="1" applyBorder="1" applyAlignment="1">
      <alignment vertical="center" wrapText="1"/>
    </xf>
    <xf numFmtId="0" fontId="53" fillId="2" borderId="13" xfId="0" applyFont="1" applyFill="1" applyBorder="1" applyAlignment="1">
      <alignment vertical="center" wrapText="1"/>
    </xf>
    <xf numFmtId="0" fontId="54" fillId="2" borderId="1" xfId="0" applyFont="1" applyFill="1" applyBorder="1" applyAlignment="1">
      <alignment vertical="center" wrapText="1"/>
    </xf>
    <xf numFmtId="0" fontId="0" fillId="0" borderId="0" xfId="0" applyFill="1"/>
    <xf numFmtId="0" fontId="17" fillId="0" borderId="0" xfId="0" applyFont="1" applyFill="1"/>
    <xf numFmtId="0" fontId="40" fillId="0" borderId="0" xfId="0" applyFont="1" applyFill="1"/>
    <xf numFmtId="0" fontId="17" fillId="0" borderId="9" xfId="0" applyFont="1" applyFill="1" applyBorder="1"/>
    <xf numFmtId="0" fontId="17" fillId="0" borderId="9" xfId="0" applyFont="1" applyFill="1" applyBorder="1" applyAlignment="1">
      <alignment horizontal="center" vertical="center"/>
    </xf>
    <xf numFmtId="9" fontId="40" fillId="0" borderId="0" xfId="13" applyFont="1" applyFill="1" applyAlignment="1">
      <alignment horizontal="center"/>
    </xf>
    <xf numFmtId="0" fontId="40" fillId="0" borderId="9" xfId="0" applyFont="1" applyFill="1" applyBorder="1"/>
    <xf numFmtId="0" fontId="40" fillId="0" borderId="0" xfId="0" applyFont="1" applyFill="1" applyBorder="1"/>
    <xf numFmtId="0" fontId="17" fillId="0" borderId="0" xfId="0" applyFont="1" applyFill="1" applyBorder="1" applyAlignment="1">
      <alignment horizontal="center"/>
    </xf>
    <xf numFmtId="9" fontId="17" fillId="0" borderId="0" xfId="13" applyFont="1" applyFill="1" applyBorder="1" applyAlignment="1">
      <alignment horizontal="center"/>
    </xf>
    <xf numFmtId="0" fontId="21" fillId="7" borderId="9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3" fontId="17" fillId="0" borderId="0" xfId="0" applyNumberFormat="1" applyFont="1" applyFill="1" applyBorder="1" applyAlignment="1">
      <alignment horizontal="center"/>
    </xf>
    <xf numFmtId="3" fontId="40" fillId="2" borderId="0" xfId="12" applyNumberFormat="1" applyFont="1" applyFill="1" applyAlignment="1">
      <alignment horizontal="center"/>
    </xf>
    <xf numFmtId="0" fontId="40" fillId="3" borderId="0" xfId="16" applyFont="1" applyFill="1" applyAlignment="1">
      <alignment horizontal="left"/>
    </xf>
    <xf numFmtId="3" fontId="40" fillId="3" borderId="0" xfId="12" applyNumberFormat="1" applyFont="1" applyFill="1" applyAlignment="1">
      <alignment horizontal="center"/>
    </xf>
    <xf numFmtId="9" fontId="40" fillId="3" borderId="0" xfId="16" applyNumberFormat="1" applyFont="1" applyFill="1" applyAlignment="1">
      <alignment horizontal="center"/>
    </xf>
    <xf numFmtId="0" fontId="40" fillId="2" borderId="0" xfId="17" applyFont="1" applyFill="1" applyAlignment="1">
      <alignment horizontal="left"/>
    </xf>
    <xf numFmtId="9" fontId="40" fillId="2" borderId="0" xfId="17" applyNumberFormat="1" applyFont="1" applyFill="1" applyAlignment="1">
      <alignment horizontal="center"/>
    </xf>
    <xf numFmtId="0" fontId="40" fillId="2" borderId="9" xfId="17" applyFont="1" applyFill="1" applyBorder="1" applyAlignment="1">
      <alignment horizontal="left"/>
    </xf>
    <xf numFmtId="3" fontId="40" fillId="2" borderId="9" xfId="12" applyNumberFormat="1" applyFont="1" applyFill="1" applyBorder="1" applyAlignment="1">
      <alignment horizontal="center"/>
    </xf>
    <xf numFmtId="9" fontId="40" fillId="2" borderId="9" xfId="17" applyNumberFormat="1" applyFont="1" applyFill="1" applyBorder="1" applyAlignment="1">
      <alignment horizontal="center"/>
    </xf>
    <xf numFmtId="9" fontId="40" fillId="2" borderId="9" xfId="16" applyNumberFormat="1" applyFont="1" applyFill="1" applyBorder="1" applyAlignment="1">
      <alignment horizontal="center"/>
    </xf>
    <xf numFmtId="3" fontId="40" fillId="3" borderId="29" xfId="16" applyNumberFormat="1" applyFont="1" applyFill="1" applyBorder="1" applyAlignment="1">
      <alignment horizontal="center"/>
    </xf>
    <xf numFmtId="9" fontId="40" fillId="3" borderId="0" xfId="16" applyNumberFormat="1" applyFont="1" applyFill="1" applyBorder="1" applyAlignment="1">
      <alignment horizontal="center"/>
    </xf>
    <xf numFmtId="3" fontId="40" fillId="2" borderId="29" xfId="16" applyNumberFormat="1" applyFont="1" applyFill="1" applyBorder="1" applyAlignment="1">
      <alignment horizontal="center"/>
    </xf>
    <xf numFmtId="9" fontId="40" fillId="2" borderId="0" xfId="16" applyNumberFormat="1" applyFont="1" applyFill="1" applyBorder="1" applyAlignment="1">
      <alignment horizontal="center"/>
    </xf>
    <xf numFmtId="3" fontId="40" fillId="2" borderId="26" xfId="16" applyNumberFormat="1" applyFont="1" applyFill="1" applyBorder="1" applyAlignment="1">
      <alignment horizontal="center"/>
    </xf>
    <xf numFmtId="3" fontId="17" fillId="0" borderId="29" xfId="16" applyNumberFormat="1" applyFont="1" applyFill="1" applyBorder="1" applyAlignment="1">
      <alignment horizontal="center"/>
    </xf>
    <xf numFmtId="9" fontId="17" fillId="0" borderId="0" xfId="16" applyNumberFormat="1" applyFont="1" applyFill="1" applyBorder="1" applyAlignment="1">
      <alignment horizontal="center"/>
    </xf>
    <xf numFmtId="0" fontId="17" fillId="2" borderId="7" xfId="0" applyFont="1" applyFill="1" applyBorder="1"/>
    <xf numFmtId="0" fontId="17" fillId="2" borderId="9" xfId="0" applyFont="1" applyFill="1" applyBorder="1"/>
    <xf numFmtId="0" fontId="21" fillId="8" borderId="26" xfId="0" applyFont="1" applyFill="1" applyBorder="1" applyAlignment="1">
      <alignment horizontal="center"/>
    </xf>
    <xf numFmtId="0" fontId="21" fillId="8" borderId="9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left"/>
    </xf>
    <xf numFmtId="3" fontId="17" fillId="0" borderId="7" xfId="0" applyNumberFormat="1" applyFont="1" applyFill="1" applyBorder="1" applyAlignment="1">
      <alignment horizontal="center"/>
    </xf>
    <xf numFmtId="9" fontId="17" fillId="0" borderId="7" xfId="13" applyFont="1" applyFill="1" applyBorder="1" applyAlignment="1">
      <alignment horizontal="center"/>
    </xf>
    <xf numFmtId="3" fontId="17" fillId="0" borderId="39" xfId="13" applyNumberFormat="1" applyFont="1" applyFill="1" applyBorder="1" applyAlignment="1">
      <alignment horizontal="center"/>
    </xf>
    <xf numFmtId="0" fontId="40" fillId="2" borderId="0" xfId="0" applyNumberFormat="1" applyFont="1" applyFill="1" applyAlignment="1">
      <alignment horizontal="left"/>
    </xf>
    <xf numFmtId="3" fontId="40" fillId="2" borderId="0" xfId="0" applyNumberFormat="1" applyFont="1" applyFill="1" applyAlignment="1">
      <alignment horizontal="center"/>
    </xf>
    <xf numFmtId="9" fontId="40" fillId="2" borderId="0" xfId="13" applyFont="1" applyFill="1" applyAlignment="1">
      <alignment horizontal="center"/>
    </xf>
    <xf numFmtId="3" fontId="40" fillId="2" borderId="29" xfId="13" applyNumberFormat="1" applyFont="1" applyFill="1" applyBorder="1" applyAlignment="1">
      <alignment horizontal="center"/>
    </xf>
    <xf numFmtId="0" fontId="40" fillId="3" borderId="0" xfId="0" applyNumberFormat="1" applyFont="1" applyFill="1" applyAlignment="1">
      <alignment horizontal="left"/>
    </xf>
    <xf numFmtId="3" fontId="40" fillId="3" borderId="0" xfId="0" applyNumberFormat="1" applyFont="1" applyFill="1" applyAlignment="1">
      <alignment horizontal="center"/>
    </xf>
    <xf numFmtId="9" fontId="40" fillId="3" borderId="0" xfId="13" applyFont="1" applyFill="1" applyAlignment="1">
      <alignment horizontal="center"/>
    </xf>
    <xf numFmtId="3" fontId="40" fillId="3" borderId="29" xfId="13" applyNumberFormat="1" applyFont="1" applyFill="1" applyBorder="1" applyAlignment="1">
      <alignment horizontal="center"/>
    </xf>
    <xf numFmtId="9" fontId="40" fillId="3" borderId="0" xfId="13" applyFont="1" applyFill="1" applyBorder="1" applyAlignment="1">
      <alignment horizontal="center"/>
    </xf>
    <xf numFmtId="0" fontId="17" fillId="2" borderId="0" xfId="0" applyFont="1" applyFill="1"/>
    <xf numFmtId="0" fontId="40" fillId="2" borderId="0" xfId="0" applyFont="1" applyFill="1" applyAlignment="1">
      <alignment horizontal="center" vertical="center"/>
    </xf>
    <xf numFmtId="0" fontId="40" fillId="3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5" fillId="7" borderId="26" xfId="0" applyFont="1" applyFill="1" applyBorder="1" applyAlignment="1">
      <alignment horizontal="center"/>
    </xf>
    <xf numFmtId="0" fontId="35" fillId="7" borderId="9" xfId="0" applyFont="1" applyFill="1" applyBorder="1" applyAlignment="1">
      <alignment horizontal="center"/>
    </xf>
    <xf numFmtId="0" fontId="35" fillId="7" borderId="27" xfId="0" applyFont="1" applyFill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25" xfId="0" applyFont="1" applyFill="1" applyBorder="1" applyAlignment="1">
      <alignment horizontal="center"/>
    </xf>
    <xf numFmtId="3" fontId="21" fillId="8" borderId="14" xfId="0" applyNumberFormat="1" applyFont="1" applyFill="1" applyBorder="1" applyAlignment="1">
      <alignment horizontal="center"/>
    </xf>
    <xf numFmtId="3" fontId="21" fillId="8" borderId="7" xfId="0" applyNumberFormat="1" applyFont="1" applyFill="1" applyBorder="1" applyAlignment="1">
      <alignment horizontal="center"/>
    </xf>
    <xf numFmtId="3" fontId="21" fillId="8" borderId="13" xfId="0" applyNumberFormat="1" applyFont="1" applyFill="1" applyBorder="1" applyAlignment="1">
      <alignment horizontal="center"/>
    </xf>
    <xf numFmtId="0" fontId="6" fillId="0" borderId="9" xfId="0" applyFont="1" applyBorder="1" applyAlignment="1">
      <alignment horizontal="left"/>
    </xf>
    <xf numFmtId="3" fontId="21" fillId="7" borderId="7" xfId="0" applyNumberFormat="1" applyFont="1" applyFill="1" applyBorder="1" applyAlignment="1">
      <alignment horizontal="center"/>
    </xf>
    <xf numFmtId="3" fontId="21" fillId="8" borderId="3" xfId="0" applyNumberFormat="1" applyFont="1" applyFill="1" applyBorder="1" applyAlignment="1">
      <alignment horizontal="center"/>
    </xf>
    <xf numFmtId="3" fontId="21" fillId="8" borderId="4" xfId="0" applyNumberFormat="1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6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/>
    </xf>
    <xf numFmtId="0" fontId="6" fillId="9" borderId="16" xfId="0" applyFont="1" applyFill="1" applyBorder="1" applyAlignment="1">
      <alignment horizontal="center"/>
    </xf>
    <xf numFmtId="3" fontId="21" fillId="8" borderId="2" xfId="0" applyNumberFormat="1" applyFont="1" applyFill="1" applyBorder="1" applyAlignment="1">
      <alignment horizontal="center"/>
    </xf>
    <xf numFmtId="3" fontId="21" fillId="8" borderId="16" xfId="0" applyNumberFormat="1" applyFont="1" applyFill="1" applyBorder="1" applyAlignment="1">
      <alignment horizontal="center"/>
    </xf>
    <xf numFmtId="3" fontId="21" fillId="7" borderId="3" xfId="0" applyNumberFormat="1" applyFont="1" applyFill="1" applyBorder="1" applyAlignment="1">
      <alignment horizontal="center"/>
    </xf>
    <xf numFmtId="3" fontId="21" fillId="7" borderId="4" xfId="0" applyNumberFormat="1" applyFont="1" applyFill="1" applyBorder="1" applyAlignment="1">
      <alignment horizontal="center"/>
    </xf>
    <xf numFmtId="3" fontId="21" fillId="7" borderId="2" xfId="0" applyNumberFormat="1" applyFont="1" applyFill="1" applyBorder="1" applyAlignment="1">
      <alignment horizontal="center"/>
    </xf>
    <xf numFmtId="3" fontId="21" fillId="7" borderId="16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41" fillId="7" borderId="14" xfId="0" applyFont="1" applyFill="1" applyBorder="1" applyAlignment="1">
      <alignment horizontal="center" vertical="center"/>
    </xf>
    <xf numFmtId="0" fontId="41" fillId="7" borderId="7" xfId="0" applyFont="1" applyFill="1" applyBorder="1" applyAlignment="1">
      <alignment horizontal="center" vertical="center"/>
    </xf>
    <xf numFmtId="0" fontId="41" fillId="7" borderId="13" xfId="0" applyFont="1" applyFill="1" applyBorder="1" applyAlignment="1">
      <alignment horizontal="center" vertical="center"/>
    </xf>
    <xf numFmtId="0" fontId="41" fillId="7" borderId="8" xfId="0" applyFont="1" applyFill="1" applyBorder="1" applyAlignment="1">
      <alignment horizontal="center" vertical="center"/>
    </xf>
    <xf numFmtId="0" fontId="41" fillId="7" borderId="9" xfId="0" applyFont="1" applyFill="1" applyBorder="1" applyAlignment="1">
      <alignment horizontal="center" vertical="center"/>
    </xf>
    <xf numFmtId="0" fontId="41" fillId="7" borderId="10" xfId="0" applyFont="1" applyFill="1" applyBorder="1" applyAlignment="1">
      <alignment horizontal="center" vertical="center"/>
    </xf>
    <xf numFmtId="3" fontId="21" fillId="8" borderId="18" xfId="0" applyNumberFormat="1" applyFont="1" applyFill="1" applyBorder="1" applyAlignment="1">
      <alignment horizontal="center"/>
    </xf>
    <xf numFmtId="0" fontId="6" fillId="9" borderId="18" xfId="0" applyFont="1" applyFill="1" applyBorder="1" applyAlignment="1">
      <alignment horizontal="center"/>
    </xf>
    <xf numFmtId="0" fontId="38" fillId="2" borderId="18" xfId="0" applyFont="1" applyFill="1" applyBorder="1" applyAlignment="1">
      <alignment horizontal="center"/>
    </xf>
    <xf numFmtId="0" fontId="38" fillId="2" borderId="3" xfId="0" applyFont="1" applyFill="1" applyBorder="1" applyAlignment="1">
      <alignment horizontal="center"/>
    </xf>
    <xf numFmtId="0" fontId="38" fillId="2" borderId="16" xfId="0" applyFont="1" applyFill="1" applyBorder="1" applyAlignment="1">
      <alignment horizontal="center"/>
    </xf>
    <xf numFmtId="3" fontId="17" fillId="9" borderId="18" xfId="0" applyNumberFormat="1" applyFont="1" applyFill="1" applyBorder="1" applyAlignment="1">
      <alignment horizontal="center"/>
    </xf>
    <xf numFmtId="3" fontId="17" fillId="9" borderId="3" xfId="0" applyNumberFormat="1" applyFont="1" applyFill="1" applyBorder="1" applyAlignment="1">
      <alignment horizontal="center"/>
    </xf>
    <xf numFmtId="3" fontId="17" fillId="9" borderId="25" xfId="0" applyNumberFormat="1" applyFont="1" applyFill="1" applyBorder="1" applyAlignment="1">
      <alignment horizontal="center"/>
    </xf>
    <xf numFmtId="3" fontId="17" fillId="9" borderId="16" xfId="0" applyNumberFormat="1" applyFont="1" applyFill="1" applyBorder="1" applyAlignment="1">
      <alignment horizontal="center"/>
    </xf>
    <xf numFmtId="3" fontId="21" fillId="8" borderId="25" xfId="0" applyNumberFormat="1" applyFont="1" applyFill="1" applyBorder="1" applyAlignment="1">
      <alignment horizontal="center"/>
    </xf>
    <xf numFmtId="0" fontId="37" fillId="0" borderId="3" xfId="0" applyFont="1" applyFill="1" applyBorder="1" applyAlignment="1">
      <alignment horizontal="center"/>
    </xf>
    <xf numFmtId="0" fontId="37" fillId="0" borderId="16" xfId="0" applyFont="1" applyFill="1" applyBorder="1" applyAlignment="1">
      <alignment horizontal="center"/>
    </xf>
    <xf numFmtId="3" fontId="6" fillId="6" borderId="3" xfId="0" applyNumberFormat="1" applyFont="1" applyFill="1" applyBorder="1" applyAlignment="1">
      <alignment horizontal="center"/>
    </xf>
    <xf numFmtId="3" fontId="6" fillId="6" borderId="25" xfId="0" applyNumberFormat="1" applyFont="1" applyFill="1" applyBorder="1" applyAlignment="1">
      <alignment horizontal="center"/>
    </xf>
    <xf numFmtId="3" fontId="6" fillId="6" borderId="16" xfId="0" applyNumberFormat="1" applyFont="1" applyFill="1" applyBorder="1" applyAlignment="1">
      <alignment horizontal="center"/>
    </xf>
    <xf numFmtId="3" fontId="21" fillId="7" borderId="25" xfId="0" applyNumberFormat="1" applyFont="1" applyFill="1" applyBorder="1" applyAlignment="1">
      <alignment horizontal="center"/>
    </xf>
    <xf numFmtId="0" fontId="17" fillId="6" borderId="3" xfId="0" applyFont="1" applyFill="1" applyBorder="1" applyAlignment="1">
      <alignment horizontal="center"/>
    </xf>
    <xf numFmtId="0" fontId="17" fillId="9" borderId="28" xfId="0" applyFont="1" applyFill="1" applyBorder="1" applyAlignment="1">
      <alignment horizontal="center"/>
    </xf>
    <xf numFmtId="0" fontId="17" fillId="9" borderId="3" xfId="0" applyFont="1" applyFill="1" applyBorder="1" applyAlignment="1">
      <alignment horizontal="center"/>
    </xf>
    <xf numFmtId="0" fontId="17" fillId="6" borderId="9" xfId="0" applyFont="1" applyFill="1" applyBorder="1" applyAlignment="1">
      <alignment horizontal="center"/>
    </xf>
    <xf numFmtId="0" fontId="17" fillId="9" borderId="26" xfId="0" applyFont="1" applyFill="1" applyBorder="1" applyAlignment="1">
      <alignment horizontal="center"/>
    </xf>
    <xf numFmtId="0" fontId="17" fillId="9" borderId="9" xfId="0" applyFont="1" applyFill="1" applyBorder="1" applyAlignment="1">
      <alignment horizontal="center"/>
    </xf>
    <xf numFmtId="0" fontId="21" fillId="8" borderId="28" xfId="0" applyFont="1" applyFill="1" applyBorder="1" applyAlignment="1">
      <alignment horizontal="center"/>
    </xf>
    <xf numFmtId="0" fontId="21" fillId="8" borderId="3" xfId="0" applyFont="1" applyFill="1" applyBorder="1" applyAlignment="1">
      <alignment horizontal="center"/>
    </xf>
    <xf numFmtId="0" fontId="21" fillId="8" borderId="16" xfId="0" applyFont="1" applyFill="1" applyBorder="1" applyAlignment="1">
      <alignment horizontal="center"/>
    </xf>
    <xf numFmtId="3" fontId="21" fillId="8" borderId="28" xfId="0" applyNumberFormat="1" applyFont="1" applyFill="1" applyBorder="1" applyAlignment="1">
      <alignment horizontal="center"/>
    </xf>
    <xf numFmtId="0" fontId="21" fillId="7" borderId="3" xfId="0" applyFont="1" applyFill="1" applyBorder="1" applyAlignment="1">
      <alignment horizontal="center"/>
    </xf>
    <xf numFmtId="0" fontId="21" fillId="7" borderId="16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17" fillId="6" borderId="16" xfId="0" applyFont="1" applyFill="1" applyBorder="1" applyAlignment="1">
      <alignment horizontal="center"/>
    </xf>
    <xf numFmtId="3" fontId="17" fillId="6" borderId="2" xfId="0" applyNumberFormat="1" applyFont="1" applyFill="1" applyBorder="1" applyAlignment="1">
      <alignment horizontal="center"/>
    </xf>
    <xf numFmtId="3" fontId="17" fillId="6" borderId="3" xfId="0" applyNumberFormat="1" applyFont="1" applyFill="1" applyBorder="1" applyAlignment="1">
      <alignment horizontal="center"/>
    </xf>
    <xf numFmtId="3" fontId="17" fillId="6" borderId="16" xfId="0" applyNumberFormat="1" applyFont="1" applyFill="1" applyBorder="1" applyAlignment="1">
      <alignment horizontal="center"/>
    </xf>
    <xf numFmtId="0" fontId="17" fillId="9" borderId="16" xfId="0" applyFont="1" applyFill="1" applyBorder="1" applyAlignment="1">
      <alignment horizontal="center"/>
    </xf>
    <xf numFmtId="3" fontId="17" fillId="9" borderId="2" xfId="0" applyNumberFormat="1" applyFont="1" applyFill="1" applyBorder="1" applyAlignment="1">
      <alignment horizontal="center"/>
    </xf>
    <xf numFmtId="0" fontId="21" fillId="7" borderId="3" xfId="0" applyFont="1" applyFill="1" applyBorder="1" applyAlignment="1">
      <alignment horizontal="center" wrapText="1"/>
    </xf>
    <xf numFmtId="0" fontId="21" fillId="7" borderId="16" xfId="0" applyFont="1" applyFill="1" applyBorder="1" applyAlignment="1">
      <alignment horizontal="center" wrapText="1"/>
    </xf>
    <xf numFmtId="0" fontId="21" fillId="8" borderId="3" xfId="0" applyFont="1" applyFill="1" applyBorder="1" applyAlignment="1">
      <alignment horizontal="center" wrapText="1"/>
    </xf>
    <xf numFmtId="0" fontId="21" fillId="8" borderId="16" xfId="0" applyFont="1" applyFill="1" applyBorder="1" applyAlignment="1">
      <alignment horizontal="center" wrapText="1"/>
    </xf>
    <xf numFmtId="3" fontId="21" fillId="7" borderId="11" xfId="0" applyNumberFormat="1" applyFont="1" applyFill="1" applyBorder="1" applyAlignment="1">
      <alignment horizontal="center"/>
    </xf>
    <xf numFmtId="3" fontId="21" fillId="7" borderId="0" xfId="0" applyNumberFormat="1" applyFont="1" applyFill="1" applyBorder="1" applyAlignment="1">
      <alignment horizontal="center"/>
    </xf>
    <xf numFmtId="3" fontId="21" fillId="7" borderId="17" xfId="0" applyNumberFormat="1" applyFont="1" applyFill="1" applyBorder="1" applyAlignment="1">
      <alignment horizontal="center"/>
    </xf>
    <xf numFmtId="0" fontId="21" fillId="8" borderId="7" xfId="0" applyFont="1" applyFill="1" applyBorder="1" applyAlignment="1">
      <alignment horizontal="center"/>
    </xf>
    <xf numFmtId="0" fontId="21" fillId="8" borderId="15" xfId="0" applyFont="1" applyFill="1" applyBorder="1" applyAlignment="1">
      <alignment horizontal="center"/>
    </xf>
    <xf numFmtId="3" fontId="21" fillId="8" borderId="11" xfId="0" applyNumberFormat="1" applyFont="1" applyFill="1" applyBorder="1" applyAlignment="1">
      <alignment horizontal="center"/>
    </xf>
    <xf numFmtId="3" fontId="21" fillId="8" borderId="0" xfId="0" applyNumberFormat="1" applyFont="1" applyFill="1" applyBorder="1" applyAlignment="1">
      <alignment horizontal="center"/>
    </xf>
    <xf numFmtId="3" fontId="21" fillId="8" borderId="17" xfId="0" applyNumberFormat="1" applyFont="1" applyFill="1" applyBorder="1" applyAlignment="1">
      <alignment horizontal="center"/>
    </xf>
    <xf numFmtId="0" fontId="21" fillId="7" borderId="7" xfId="0" applyFont="1" applyFill="1" applyBorder="1" applyAlignment="1">
      <alignment horizontal="center"/>
    </xf>
    <xf numFmtId="0" fontId="21" fillId="7" borderId="15" xfId="0" applyFont="1" applyFill="1" applyBorder="1" applyAlignment="1">
      <alignment horizontal="center"/>
    </xf>
    <xf numFmtId="0" fontId="17" fillId="9" borderId="2" xfId="0" applyFont="1" applyFill="1" applyBorder="1" applyAlignment="1">
      <alignment horizontal="center"/>
    </xf>
    <xf numFmtId="0" fontId="17" fillId="6" borderId="2" xfId="0" applyFont="1" applyFill="1" applyBorder="1" applyAlignment="1">
      <alignment horizontal="center"/>
    </xf>
    <xf numFmtId="0" fontId="21" fillId="8" borderId="18" xfId="0" applyFont="1" applyFill="1" applyBorder="1" applyAlignment="1">
      <alignment horizontal="center"/>
    </xf>
    <xf numFmtId="0" fontId="37" fillId="0" borderId="9" xfId="0" applyFont="1" applyBorder="1" applyAlignment="1">
      <alignment horizontal="left"/>
    </xf>
    <xf numFmtId="0" fontId="21" fillId="7" borderId="18" xfId="0" applyFont="1" applyFill="1" applyBorder="1" applyAlignment="1">
      <alignment horizontal="center"/>
    </xf>
    <xf numFmtId="0" fontId="38" fillId="0" borderId="9" xfId="0" applyFont="1" applyBorder="1" applyAlignment="1">
      <alignment horizontal="left"/>
    </xf>
    <xf numFmtId="37" fontId="3" fillId="3" borderId="0" xfId="12" applyNumberFormat="1" applyFont="1" applyFill="1" applyAlignment="1">
      <alignment horizontal="center"/>
    </xf>
    <xf numFmtId="37" fontId="3" fillId="0" borderId="0" xfId="12" applyNumberFormat="1" applyFont="1" applyAlignment="1">
      <alignment horizontal="center"/>
    </xf>
  </cellXfs>
  <cellStyles count="18">
    <cellStyle name="Accent1" xfId="16" builtinId="29"/>
    <cellStyle name="Accent2" xfId="17" builtinId="33"/>
    <cellStyle name="Comma" xfId="12" builtinId="3"/>
    <cellStyle name="Comma 2" xfId="1"/>
    <cellStyle name="Comma 2 2" xfId="2"/>
    <cellStyle name="Comma 2 3" xfId="3"/>
    <cellStyle name="Comma 3" xfId="15"/>
    <cellStyle name="Currency 2" xfId="4"/>
    <cellStyle name="Hyperlink 2" xfId="5"/>
    <cellStyle name="Normal" xfId="0" builtinId="0"/>
    <cellStyle name="Normal 2" xfId="6"/>
    <cellStyle name="Normal 2 2 2" xfId="14"/>
    <cellStyle name="Normal 3" xfId="7"/>
    <cellStyle name="Normal 4" xfId="8"/>
    <cellStyle name="Normal 5" xfId="9"/>
    <cellStyle name="Percent" xfId="13" builtinId="5"/>
    <cellStyle name="Percent 2" xfId="10"/>
    <cellStyle name="Percent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3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1.xml"/><Relationship Id="rId1" Type="http://schemas.openxmlformats.org/officeDocument/2006/relationships/themeOverride" Target="../theme/themeOverride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7.xml"/><Relationship Id="rId1" Type="http://schemas.openxmlformats.org/officeDocument/2006/relationships/themeOverride" Target="../theme/themeOverride1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'Visual 1a'!$B$5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1200" b="1"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'Visual 1a'!$A$6:$A$11</c:f>
              <c:strCache>
                <c:ptCount val="6"/>
                <c:pt idx="0">
                  <c:v>Total</c:v>
                </c:pt>
                <c:pt idx="1">
                  <c:v>Individual</c:v>
                </c:pt>
                <c:pt idx="2">
                  <c:v>Small</c:v>
                </c:pt>
                <c:pt idx="3">
                  <c:v>Mid-Size</c:v>
                </c:pt>
                <c:pt idx="4">
                  <c:v>Large</c:v>
                </c:pt>
                <c:pt idx="5">
                  <c:v>Jumbo</c:v>
                </c:pt>
              </c:strCache>
            </c:strRef>
          </c:cat>
          <c:val>
            <c:numRef>
              <c:f>'Visual 1a'!$B$6:$B$11</c:f>
              <c:numCache>
                <c:formatCode>0%</c:formatCode>
                <c:ptCount val="6"/>
                <c:pt idx="0">
                  <c:v>0.13613074810877399</c:v>
                </c:pt>
                <c:pt idx="1">
                  <c:v>0.42065184196673405</c:v>
                </c:pt>
                <c:pt idx="2">
                  <c:v>0.34541576948006297</c:v>
                </c:pt>
                <c:pt idx="3">
                  <c:v>0.21009329021358666</c:v>
                </c:pt>
                <c:pt idx="4">
                  <c:v>0.13603244716452453</c:v>
                </c:pt>
                <c:pt idx="5">
                  <c:v>7.4970008612893144E-2</c:v>
                </c:pt>
              </c:numCache>
            </c:numRef>
          </c:val>
        </c:ser>
        <c:ser>
          <c:idx val="1"/>
          <c:order val="1"/>
          <c:tx>
            <c:strRef>
              <c:f>'Visual 1a'!$C$5</c:f>
              <c:strCache>
                <c:ptCount val="1"/>
                <c:pt idx="0">
                  <c:v>2013</c:v>
                </c:pt>
              </c:strCache>
            </c:strRef>
          </c:tx>
          <c:spPr>
            <a:pattFill prst="pct90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1200" b="1"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'Visual 1a'!$A$6:$A$11</c:f>
              <c:strCache>
                <c:ptCount val="6"/>
                <c:pt idx="0">
                  <c:v>Total</c:v>
                </c:pt>
                <c:pt idx="1">
                  <c:v>Individual</c:v>
                </c:pt>
                <c:pt idx="2">
                  <c:v>Small</c:v>
                </c:pt>
                <c:pt idx="3">
                  <c:v>Mid-Size</c:v>
                </c:pt>
                <c:pt idx="4">
                  <c:v>Large</c:v>
                </c:pt>
                <c:pt idx="5">
                  <c:v>Jumbo</c:v>
                </c:pt>
              </c:strCache>
            </c:strRef>
          </c:cat>
          <c:val>
            <c:numRef>
              <c:f>'Visual 1a'!$C$6:$C$11</c:f>
              <c:numCache>
                <c:formatCode>0%</c:formatCode>
                <c:ptCount val="6"/>
                <c:pt idx="0">
                  <c:v>0.15794156936938128</c:v>
                </c:pt>
                <c:pt idx="1">
                  <c:v>0.44240143850276603</c:v>
                </c:pt>
                <c:pt idx="2">
                  <c:v>0.37940120540574818</c:v>
                </c:pt>
                <c:pt idx="3">
                  <c:v>0.2375302465977106</c:v>
                </c:pt>
                <c:pt idx="4">
                  <c:v>0.20512565840812549</c:v>
                </c:pt>
                <c:pt idx="5">
                  <c:v>8.2283698637922065E-2</c:v>
                </c:pt>
              </c:numCache>
            </c:numRef>
          </c:val>
        </c:ser>
        <c:ser>
          <c:idx val="2"/>
          <c:order val="2"/>
          <c:tx>
            <c:strRef>
              <c:f>'Visual 1a'!$D$5</c:f>
              <c:strCache>
                <c:ptCount val="1"/>
                <c:pt idx="0">
                  <c:v>2014</c:v>
                </c:pt>
              </c:strCache>
            </c:strRef>
          </c:tx>
          <c:spPr>
            <a:pattFill prst="pct75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sz="1200" b="1"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'Visual 1a'!$A$6:$A$11</c:f>
              <c:strCache>
                <c:ptCount val="6"/>
                <c:pt idx="0">
                  <c:v>Total</c:v>
                </c:pt>
                <c:pt idx="1">
                  <c:v>Individual</c:v>
                </c:pt>
                <c:pt idx="2">
                  <c:v>Small</c:v>
                </c:pt>
                <c:pt idx="3">
                  <c:v>Mid-Size</c:v>
                </c:pt>
                <c:pt idx="4">
                  <c:v>Large</c:v>
                </c:pt>
                <c:pt idx="5">
                  <c:v>Jumbo</c:v>
                </c:pt>
              </c:strCache>
            </c:strRef>
          </c:cat>
          <c:val>
            <c:numRef>
              <c:f>'Visual 1a'!$D$6:$D$11</c:f>
              <c:numCache>
                <c:formatCode>0%</c:formatCode>
                <c:ptCount val="6"/>
                <c:pt idx="0">
                  <c:v>0.19016900071012405</c:v>
                </c:pt>
                <c:pt idx="1">
                  <c:v>0.52027467462025734</c:v>
                </c:pt>
                <c:pt idx="2">
                  <c:v>0.43179510955219108</c:v>
                </c:pt>
                <c:pt idx="3">
                  <c:v>0.29487343768333318</c:v>
                </c:pt>
                <c:pt idx="4">
                  <c:v>0.24614327205650999</c:v>
                </c:pt>
                <c:pt idx="5">
                  <c:v>0.10944465069847703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7052288"/>
        <c:axId val="518148096"/>
      </c:barChart>
      <c:catAx>
        <c:axId val="5170522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Garamond" panose="02020404030301010803" pitchFamily="18" charset="0"/>
              </a:defRPr>
            </a:pPr>
            <a:endParaRPr lang="en-US"/>
          </a:p>
        </c:txPr>
        <c:crossAx val="518148096"/>
        <c:crosses val="autoZero"/>
        <c:auto val="1"/>
        <c:lblAlgn val="ctr"/>
        <c:lblOffset val="100"/>
        <c:noMultiLvlLbl val="0"/>
      </c:catAx>
      <c:valAx>
        <c:axId val="51814809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aramond" panose="02020404030301010803" pitchFamily="18" charset="0"/>
              </a:defRPr>
            </a:pPr>
            <a:endParaRPr lang="en-US"/>
          </a:p>
        </c:txPr>
        <c:crossAx val="51705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>
                <a:latin typeface="Garamond" panose="02020404030301010803" pitchFamily="18" charset="0"/>
              </a:rPr>
              <a:t>Premium Equivalents</a:t>
            </a:r>
            <a:r>
              <a:rPr lang="en-US" sz="1400" baseline="0">
                <a:latin typeface="Garamond" panose="02020404030301010803" pitchFamily="18" charset="0"/>
              </a:rPr>
              <a:t> PMPM </a:t>
            </a:r>
          </a:p>
          <a:p>
            <a:pPr>
              <a:defRPr/>
            </a:pPr>
            <a:r>
              <a:rPr lang="en-US" sz="1400" b="0" baseline="0">
                <a:latin typeface="Garamond" panose="02020404030301010803" pitchFamily="18" charset="0"/>
              </a:rPr>
              <a:t>2014</a:t>
            </a:r>
            <a:endParaRPr lang="en-US" sz="1400" b="0">
              <a:latin typeface="Garamond" panose="02020404030301010803" pitchFamily="18" charset="0"/>
            </a:endParaRPr>
          </a:p>
        </c:rich>
      </c:tx>
      <c:layout>
        <c:manualLayout>
          <c:xMode val="edge"/>
          <c:yMode val="edge"/>
          <c:x val="0.2188811846280409"/>
          <c:y val="9.6153846153846159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0916714678957816E-2"/>
          <c:y val="0.15064102564102563"/>
          <c:w val="0.87927298721806113"/>
          <c:h val="0.752264789016757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'Visual 2a'!$A$25</c:f>
              <c:strCache>
                <c:ptCount val="1"/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tx1"/>
                </a:solidFill>
              </a:ln>
            </c:spPr>
          </c:dPt>
          <c:dLbls>
            <c:dLbl>
              <c:idx val="1"/>
              <c:spPr/>
              <c:txPr>
                <a:bodyPr/>
                <a:lstStyle/>
                <a:p>
                  <a:pPr>
                    <a:defRPr sz="1400" b="1">
                      <a:solidFill>
                        <a:schemeClr val="bg1"/>
                      </a:solidFill>
                      <a:latin typeface="Garamond" panose="02020404030301010803" pitchFamily="18" charset="0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2a'!$B$23:$C$23</c:f>
              <c:numCache>
                <c:formatCode>General</c:formatCode>
                <c:ptCount val="2"/>
              </c:numCache>
            </c:numRef>
          </c:cat>
          <c:val>
            <c:numRef>
              <c:f>'Visual 2a'!$B$25:$C$25</c:f>
              <c:numCache>
                <c:formatCode>"$"#,##0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54946432"/>
        <c:axId val="354948224"/>
      </c:barChart>
      <c:catAx>
        <c:axId val="35494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Garamond" panose="02020404030301010803" pitchFamily="18" charset="0"/>
              </a:defRPr>
            </a:pPr>
            <a:endParaRPr lang="en-US"/>
          </a:p>
        </c:txPr>
        <c:crossAx val="354948224"/>
        <c:crosses val="autoZero"/>
        <c:auto val="1"/>
        <c:lblAlgn val="ctr"/>
        <c:lblOffset val="100"/>
        <c:noMultiLvlLbl val="0"/>
      </c:catAx>
      <c:valAx>
        <c:axId val="354948224"/>
        <c:scaling>
          <c:orientation val="minMax"/>
        </c:scaling>
        <c:delete val="0"/>
        <c:axPos val="l"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aramond" panose="02020404030301010803" pitchFamily="18" charset="0"/>
              </a:defRPr>
            </a:pPr>
            <a:endParaRPr lang="en-US"/>
          </a:p>
        </c:txPr>
        <c:crossAx val="3549464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067437555800345"/>
          <c:y val="0.1501343192242218"/>
          <c:w val="0.40691207497306076"/>
          <c:h val="0.54122683393907278"/>
        </c:manualLayout>
      </c:layout>
      <c:lineChart>
        <c:grouping val="standard"/>
        <c:varyColors val="0"/>
        <c:ser>
          <c:idx val="3"/>
          <c:order val="0"/>
          <c:tx>
            <c:strRef>
              <c:f>'Visual 2b'!$D$12:$D$13</c:f>
              <c:strCache>
                <c:ptCount val="1"/>
                <c:pt idx="0">
                  <c:v>Premiums HDHP</c:v>
                </c:pt>
              </c:strCache>
            </c:strRef>
          </c:tx>
          <c:spPr>
            <a:ln w="38100">
              <a:solidFill>
                <a:srgbClr val="1F497D">
                  <a:lumMod val="60000"/>
                  <a:lumOff val="40000"/>
                </a:srgb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0"/>
                  <c:y val="2.01829080010609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981684981684982E-2"/>
                  <c:y val="4.64206884024401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2b'!$A$14:$A$16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'Visual 2b'!$D$14:$D$16</c:f>
              <c:numCache>
                <c:formatCode>0.0%</c:formatCode>
                <c:ptCount val="3"/>
                <c:pt idx="0">
                  <c:v>0</c:v>
                </c:pt>
                <c:pt idx="1">
                  <c:v>6.8099064391148583E-3</c:v>
                </c:pt>
                <c:pt idx="2">
                  <c:v>2.6998407852521323E-2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'Visual 2b'!$E$12:$E$13</c:f>
              <c:strCache>
                <c:ptCount val="1"/>
                <c:pt idx="0">
                  <c:v>Premiums non-HDHP</c:v>
                </c:pt>
              </c:strCache>
            </c:strRef>
          </c:tx>
          <c:spPr>
            <a:ln w="38100" cmpd="sng">
              <a:solidFill>
                <a:sysClr val="window" lastClr="FFFFFF">
                  <a:lumMod val="50000"/>
                </a:sys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2.6373626373626426E-2"/>
                  <c:y val="-2.4219489601273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3260073260073263E-2"/>
                  <c:y val="-3.02743620015914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2b'!$A$14:$A$16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'Visual 2b'!$E$14:$E$16</c:f>
              <c:numCache>
                <c:formatCode>0.0%</c:formatCode>
                <c:ptCount val="3"/>
                <c:pt idx="0">
                  <c:v>0</c:v>
                </c:pt>
                <c:pt idx="1">
                  <c:v>5.6302931365620852E-3</c:v>
                </c:pt>
                <c:pt idx="2">
                  <c:v>2.8345993592456237E-2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011584"/>
        <c:axId val="355021568"/>
      </c:lineChart>
      <c:catAx>
        <c:axId val="3550115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high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1" i="0">
                <a:latin typeface="Garamond" panose="02020404030301010803" pitchFamily="18" charset="0"/>
              </a:defRPr>
            </a:pPr>
            <a:endParaRPr lang="en-US"/>
          </a:p>
        </c:txPr>
        <c:crossAx val="355021568"/>
        <c:crosses val="autoZero"/>
        <c:auto val="1"/>
        <c:lblAlgn val="ctr"/>
        <c:lblOffset val="350"/>
        <c:noMultiLvlLbl val="0"/>
      </c:catAx>
      <c:valAx>
        <c:axId val="355021568"/>
        <c:scaling>
          <c:orientation val="minMax"/>
          <c:max val="6.0000000000000012E-2"/>
          <c:min val="-6.0000000000000012E-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>
                    <a:latin typeface="Garamond" panose="02020404030301010803" pitchFamily="18" charset="0"/>
                  </a:rPr>
                  <a:t>Percentage Change from 2012</a:t>
                </a:r>
              </a:p>
            </c:rich>
          </c:tx>
          <c:layout>
            <c:manualLayout>
              <c:xMode val="edge"/>
              <c:yMode val="edge"/>
              <c:x val="0.19159481987828447"/>
              <c:y val="0.2337984884432192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Garamond" panose="02020404030301010803" pitchFamily="18" charset="0"/>
              </a:defRPr>
            </a:pPr>
            <a:endParaRPr lang="en-US"/>
          </a:p>
        </c:txPr>
        <c:crossAx val="355011584"/>
        <c:crosses val="autoZero"/>
        <c:crossBetween val="midCat"/>
        <c:majorUnit val="2.0000000000000004E-2"/>
      </c:valAx>
    </c:plotArea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aseline="0">
                <a:latin typeface="Garamond" panose="02020404030301010803" pitchFamily="18" charset="0"/>
              </a:rPr>
              <a:t>Premiums PMPM </a:t>
            </a:r>
          </a:p>
          <a:p>
            <a:pPr>
              <a:defRPr/>
            </a:pPr>
            <a:r>
              <a:rPr lang="en-US" sz="1400" b="0" baseline="0">
                <a:latin typeface="Garamond" panose="02020404030301010803" pitchFamily="18" charset="0"/>
              </a:rPr>
              <a:t>2014</a:t>
            </a:r>
            <a:endParaRPr lang="en-US" sz="1400" b="0">
              <a:latin typeface="Garamond" panose="02020404030301010803" pitchFamily="18" charset="0"/>
            </a:endParaRPr>
          </a:p>
        </c:rich>
      </c:tx>
      <c:layout>
        <c:manualLayout>
          <c:xMode val="edge"/>
          <c:yMode val="edge"/>
          <c:x val="0.2188811846280409"/>
          <c:y val="9.6153846153846159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0916714678957816E-2"/>
          <c:y val="0.15064102564102563"/>
          <c:w val="0.87927298721806113"/>
          <c:h val="0.752264789016757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'Visual 2b'!$A$24</c:f>
              <c:strCache>
                <c:ptCount val="1"/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tx1"/>
                </a:solidFill>
              </a:ln>
            </c:spPr>
          </c:dPt>
          <c:dLbls>
            <c:dLbl>
              <c:idx val="1"/>
              <c:spPr/>
              <c:txPr>
                <a:bodyPr/>
                <a:lstStyle/>
                <a:p>
                  <a:pPr>
                    <a:defRPr sz="1400" b="1">
                      <a:solidFill>
                        <a:schemeClr val="bg1"/>
                      </a:solidFill>
                      <a:latin typeface="Garamond" panose="02020404030301010803" pitchFamily="18" charset="0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2b'!$B$23:$C$23</c:f>
              <c:numCache>
                <c:formatCode>General</c:formatCode>
                <c:ptCount val="2"/>
              </c:numCache>
            </c:numRef>
          </c:cat>
          <c:val>
            <c:numRef>
              <c:f>'Visual 2b'!$B$24:$C$24</c:f>
              <c:numCache>
                <c:formatCode>"$"#,##0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55044352"/>
        <c:axId val="355070720"/>
      </c:barChart>
      <c:catAx>
        <c:axId val="35504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Garamond" panose="02020404030301010803" pitchFamily="18" charset="0"/>
              </a:defRPr>
            </a:pPr>
            <a:endParaRPr lang="en-US"/>
          </a:p>
        </c:txPr>
        <c:crossAx val="355070720"/>
        <c:crosses val="autoZero"/>
        <c:auto val="1"/>
        <c:lblAlgn val="ctr"/>
        <c:lblOffset val="100"/>
        <c:noMultiLvlLbl val="0"/>
      </c:catAx>
      <c:valAx>
        <c:axId val="355070720"/>
        <c:scaling>
          <c:orientation val="minMax"/>
          <c:max val="500"/>
        </c:scaling>
        <c:delete val="0"/>
        <c:axPos val="l"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aramond" panose="02020404030301010803" pitchFamily="18" charset="0"/>
              </a:defRPr>
            </a:pPr>
            <a:endParaRPr lang="en-US"/>
          </a:p>
        </c:txPr>
        <c:crossAx val="355044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067437555800345"/>
          <c:y val="0.1501343192242218"/>
          <c:w val="0.40691207497306076"/>
          <c:h val="0.54122683393907278"/>
        </c:manualLayout>
      </c:layout>
      <c:lineChart>
        <c:grouping val="standard"/>
        <c:varyColors val="0"/>
        <c:ser>
          <c:idx val="1"/>
          <c:order val="0"/>
          <c:tx>
            <c:strRef>
              <c:f>'Visual 2b'!$F$12:$F$13</c:f>
              <c:strCache>
                <c:ptCount val="1"/>
                <c:pt idx="0">
                  <c:v>Premium Equivalents HDHP</c:v>
                </c:pt>
              </c:strCache>
            </c:strRef>
          </c:tx>
          <c:spPr>
            <a:ln>
              <a:solidFill>
                <a:srgbClr val="1F497D">
                  <a:lumMod val="60000"/>
                  <a:lumOff val="40000"/>
                </a:srgbClr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2.6831530674050304E-2"/>
                  <c:y val="1.86691899009813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0714314556834243E-2"/>
                  <c:y val="-9.586881300503953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2b'!$A$14:$A$16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'Visual 2b'!$F$14:$F$16</c:f>
              <c:numCache>
                <c:formatCode>0.0%</c:formatCode>
                <c:ptCount val="3"/>
                <c:pt idx="0">
                  <c:v>0</c:v>
                </c:pt>
                <c:pt idx="1">
                  <c:v>-2.793586969469718E-2</c:v>
                </c:pt>
                <c:pt idx="2">
                  <c:v>2.0111528116123874E-2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'Visual 2b'!$G$12:$G$13</c:f>
              <c:strCache>
                <c:ptCount val="1"/>
                <c:pt idx="0">
                  <c:v>Premium Equivalents non-HDHP</c:v>
                </c:pt>
              </c:strCache>
            </c:strRef>
          </c:tx>
          <c:spPr>
            <a:ln>
              <a:solidFill>
                <a:sysClr val="window" lastClr="FFFFFF">
                  <a:lumMod val="50000"/>
                </a:sysClr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2.7838827838827893E-2"/>
                  <c:y val="-1.61463264008487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582417582417582E-2"/>
                  <c:y val="2.6237780401379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2b'!$A$14:$A$16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'Visual 2b'!$G$14:$G$16</c:f>
              <c:numCache>
                <c:formatCode>0.0%</c:formatCode>
                <c:ptCount val="3"/>
                <c:pt idx="0">
                  <c:v>0</c:v>
                </c:pt>
                <c:pt idx="1">
                  <c:v>3.1136549182870288E-2</c:v>
                </c:pt>
                <c:pt idx="2">
                  <c:v>7.3347945160596117E-2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088256"/>
        <c:axId val="355089792"/>
      </c:lineChart>
      <c:catAx>
        <c:axId val="3550882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high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1" i="0">
                <a:latin typeface="Garamond" panose="02020404030301010803" pitchFamily="18" charset="0"/>
              </a:defRPr>
            </a:pPr>
            <a:endParaRPr lang="en-US"/>
          </a:p>
        </c:txPr>
        <c:crossAx val="355089792"/>
        <c:crosses val="autoZero"/>
        <c:auto val="1"/>
        <c:lblAlgn val="ctr"/>
        <c:lblOffset val="350"/>
        <c:noMultiLvlLbl val="0"/>
      </c:catAx>
      <c:valAx>
        <c:axId val="355089792"/>
        <c:scaling>
          <c:orientation val="minMax"/>
          <c:max val="8.0000000000000016E-2"/>
          <c:min val="-4.0000000000000008E-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>
                    <a:latin typeface="Garamond" panose="02020404030301010803" pitchFamily="18" charset="0"/>
                  </a:rPr>
                  <a:t>Percnetage Change from</a:t>
                </a:r>
                <a:r>
                  <a:rPr lang="en-US" sz="1400" baseline="0">
                    <a:latin typeface="Garamond" panose="02020404030301010803" pitchFamily="18" charset="0"/>
                  </a:rPr>
                  <a:t> 2012</a:t>
                </a:r>
                <a:endParaRPr lang="en-US" sz="1400">
                  <a:latin typeface="Garamond" panose="02020404030301010803" pitchFamily="18" charset="0"/>
                </a:endParaRPr>
              </a:p>
            </c:rich>
          </c:tx>
          <c:layout>
            <c:manualLayout>
              <c:xMode val="edge"/>
              <c:yMode val="edge"/>
              <c:x val="0.19159481987828447"/>
              <c:y val="0.2337984884432192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Garamond" panose="02020404030301010803" pitchFamily="18" charset="0"/>
              </a:defRPr>
            </a:pPr>
            <a:endParaRPr lang="en-US"/>
          </a:p>
        </c:txPr>
        <c:crossAx val="355088256"/>
        <c:crosses val="autoZero"/>
        <c:crossBetween val="midCat"/>
        <c:majorUnit val="2.0000000000000004E-2"/>
      </c:valAx>
    </c:plotArea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>
                <a:latin typeface="Garamond" panose="02020404030301010803" pitchFamily="18" charset="0"/>
              </a:rPr>
              <a:t>Premium Equivalents</a:t>
            </a:r>
            <a:r>
              <a:rPr lang="en-US" sz="1400" baseline="0">
                <a:latin typeface="Garamond" panose="02020404030301010803" pitchFamily="18" charset="0"/>
              </a:rPr>
              <a:t> PMPM </a:t>
            </a:r>
          </a:p>
          <a:p>
            <a:pPr>
              <a:defRPr/>
            </a:pPr>
            <a:r>
              <a:rPr lang="en-US" sz="1400" b="0" baseline="0">
                <a:latin typeface="Garamond" panose="02020404030301010803" pitchFamily="18" charset="0"/>
              </a:rPr>
              <a:t>2014</a:t>
            </a:r>
            <a:endParaRPr lang="en-US" sz="1400" b="0">
              <a:latin typeface="Garamond" panose="02020404030301010803" pitchFamily="18" charset="0"/>
            </a:endParaRPr>
          </a:p>
        </c:rich>
      </c:tx>
      <c:layout>
        <c:manualLayout>
          <c:xMode val="edge"/>
          <c:yMode val="edge"/>
          <c:x val="0.2188811846280409"/>
          <c:y val="9.6153846153846159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0916714678957816E-2"/>
          <c:y val="0.15064102564102563"/>
          <c:w val="0.87927298721806113"/>
          <c:h val="0.752264789016757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'Visual 2b'!$A$25</c:f>
              <c:strCache>
                <c:ptCount val="1"/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tx1"/>
                </a:solidFill>
              </a:ln>
            </c:spPr>
          </c:dPt>
          <c:dLbls>
            <c:dLbl>
              <c:idx val="1"/>
              <c:spPr/>
              <c:txPr>
                <a:bodyPr/>
                <a:lstStyle/>
                <a:p>
                  <a:pPr>
                    <a:defRPr sz="1400" b="1">
                      <a:solidFill>
                        <a:schemeClr val="bg1"/>
                      </a:solidFill>
                      <a:latin typeface="Garamond" panose="02020404030301010803" pitchFamily="18" charset="0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2b'!$B$23:$C$23</c:f>
              <c:numCache>
                <c:formatCode>General</c:formatCode>
                <c:ptCount val="2"/>
              </c:numCache>
            </c:numRef>
          </c:cat>
          <c:val>
            <c:numRef>
              <c:f>'Visual 2b'!$B$25:$C$25</c:f>
              <c:numCache>
                <c:formatCode>"$"#,##0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55112832"/>
        <c:axId val="355114368"/>
      </c:barChart>
      <c:catAx>
        <c:axId val="35511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Garamond" panose="02020404030301010803" pitchFamily="18" charset="0"/>
              </a:defRPr>
            </a:pPr>
            <a:endParaRPr lang="en-US"/>
          </a:p>
        </c:txPr>
        <c:crossAx val="355114368"/>
        <c:crosses val="autoZero"/>
        <c:auto val="1"/>
        <c:lblAlgn val="ctr"/>
        <c:lblOffset val="100"/>
        <c:noMultiLvlLbl val="0"/>
      </c:catAx>
      <c:valAx>
        <c:axId val="355114368"/>
        <c:scaling>
          <c:orientation val="minMax"/>
        </c:scaling>
        <c:delete val="0"/>
        <c:axPos val="l"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aramond" panose="02020404030301010803" pitchFamily="18" charset="0"/>
              </a:defRPr>
            </a:pPr>
            <a:endParaRPr lang="en-US"/>
          </a:p>
        </c:txPr>
        <c:crossAx val="355112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5932322975757"/>
          <c:y val="6.377553428228111E-2"/>
          <c:w val="0.876736512174355"/>
          <c:h val="0.861925558060429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'Visual 3'!$B$6</c:f>
              <c:strCache>
                <c:ptCount val="1"/>
                <c:pt idx="0">
                  <c:v>Payer-Paid (Incurred)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5875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5875"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5875"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5875">
                <a:solidFill>
                  <a:schemeClr val="tx1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5875">
                <a:solidFill>
                  <a:schemeClr val="tx1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5875">
                <a:solidFill>
                  <a:schemeClr val="tx1"/>
                </a:solidFill>
              </a:ln>
            </c:spPr>
          </c:dPt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'Visual 3'!$A$8:$A$16</c:f>
              <c:strCache>
                <c:ptCount val="9"/>
                <c:pt idx="0">
                  <c:v>HDHP</c:v>
                </c:pt>
                <c:pt idx="1">
                  <c:v>Non-HDHP</c:v>
                </c:pt>
                <c:pt idx="3">
                  <c:v>Fully-Insured</c:v>
                </c:pt>
                <c:pt idx="4">
                  <c:v>HDHP</c:v>
                </c:pt>
                <c:pt idx="5">
                  <c:v>Non-HDHP</c:v>
                </c:pt>
                <c:pt idx="6">
                  <c:v>Self-Insured</c:v>
                </c:pt>
                <c:pt idx="7">
                  <c:v>HDHP</c:v>
                </c:pt>
                <c:pt idx="8">
                  <c:v>Non-HDHP</c:v>
                </c:pt>
              </c:strCache>
            </c:strRef>
          </c:cat>
          <c:val>
            <c:numRef>
              <c:f>'Visual 3'!$B$8:$B$16</c:f>
              <c:numCache>
                <c:formatCode>"$"#,##0</c:formatCode>
                <c:ptCount val="9"/>
                <c:pt idx="0">
                  <c:v>331.42142593806926</c:v>
                </c:pt>
                <c:pt idx="1">
                  <c:v>428.46737806280998</c:v>
                </c:pt>
                <c:pt idx="4">
                  <c:v>340.72706822184711</c:v>
                </c:pt>
                <c:pt idx="5">
                  <c:v>407.40066814391844</c:v>
                </c:pt>
                <c:pt idx="7">
                  <c:v>289.08587259977361</c:v>
                </c:pt>
                <c:pt idx="8">
                  <c:v>442.70292515209769</c:v>
                </c:pt>
              </c:numCache>
            </c:numRef>
          </c:val>
        </c:ser>
        <c:ser>
          <c:idx val="1"/>
          <c:order val="1"/>
          <c:tx>
            <c:strRef>
              <c:f>'Visual 3'!$C$6</c:f>
              <c:strCache>
                <c:ptCount val="1"/>
                <c:pt idx="0">
                  <c:v>Member-Paid (Cost-Sharing)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15875"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5875"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5875">
                <a:solidFill>
                  <a:schemeClr val="tx1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5875">
                <a:solidFill>
                  <a:schemeClr val="tx1"/>
                </a:solidFill>
              </a:ln>
            </c:spPr>
          </c:dPt>
          <c:dLbls>
            <c:txPr>
              <a:bodyPr/>
              <a:lstStyle/>
              <a:p>
                <a:pPr>
                  <a:defRPr sz="1400" b="1"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'Visual 3'!$A$8:$A$16</c:f>
              <c:strCache>
                <c:ptCount val="9"/>
                <c:pt idx="0">
                  <c:v>HDHP</c:v>
                </c:pt>
                <c:pt idx="1">
                  <c:v>Non-HDHP</c:v>
                </c:pt>
                <c:pt idx="3">
                  <c:v>Fully-Insured</c:v>
                </c:pt>
                <c:pt idx="4">
                  <c:v>HDHP</c:v>
                </c:pt>
                <c:pt idx="5">
                  <c:v>Non-HDHP</c:v>
                </c:pt>
                <c:pt idx="6">
                  <c:v>Self-Insured</c:v>
                </c:pt>
                <c:pt idx="7">
                  <c:v>HDHP</c:v>
                </c:pt>
                <c:pt idx="8">
                  <c:v>Non-HDHP</c:v>
                </c:pt>
              </c:strCache>
            </c:strRef>
          </c:cat>
          <c:val>
            <c:numRef>
              <c:f>'Visual 3'!$C$8:$C$16</c:f>
              <c:numCache>
                <c:formatCode>"$"#,##0</c:formatCode>
                <c:ptCount val="9"/>
                <c:pt idx="0">
                  <c:v>75.163268918142847</c:v>
                </c:pt>
                <c:pt idx="1">
                  <c:v>38.812943638497018</c:v>
                </c:pt>
                <c:pt idx="4">
                  <c:v>74.049638155204605</c:v>
                </c:pt>
                <c:pt idx="5">
                  <c:v>40.324990412193223</c:v>
                </c:pt>
                <c:pt idx="7">
                  <c:v>80.229676278946712</c:v>
                </c:pt>
                <c:pt idx="8">
                  <c:v>37.791198281437005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100"/>
        <c:axId val="358369920"/>
        <c:axId val="358375808"/>
      </c:barChart>
      <c:catAx>
        <c:axId val="358369920"/>
        <c:scaling>
          <c:orientation val="minMax"/>
        </c:scaling>
        <c:delete val="0"/>
        <c:axPos val="b"/>
        <c:majorTickMark val="none"/>
        <c:minorTickMark val="none"/>
        <c:tickLblPos val="none"/>
        <c:crossAx val="358375808"/>
        <c:crosses val="autoZero"/>
        <c:auto val="1"/>
        <c:lblAlgn val="ctr"/>
        <c:lblOffset val="100"/>
        <c:noMultiLvlLbl val="0"/>
      </c:catAx>
      <c:valAx>
        <c:axId val="358375808"/>
        <c:scaling>
          <c:orientation val="minMax"/>
          <c:max val="500"/>
        </c:scaling>
        <c:delete val="0"/>
        <c:axPos val="l"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aramond" panose="02020404030301010803" pitchFamily="18" charset="0"/>
              </a:defRPr>
            </a:pPr>
            <a:endParaRPr lang="en-US"/>
          </a:p>
        </c:txPr>
        <c:crossAx val="3583699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'Visual 1a'!$A$38</c:f>
              <c:strCache>
                <c:ptCount val="1"/>
                <c:pt idx="0">
                  <c:v>Individual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9.6718462600743862E-2"/>
                </c:manualLayout>
              </c:layout>
              <c:tx>
                <c:rich>
                  <a:bodyPr/>
                  <a:lstStyle/>
                  <a:p>
                    <a:r>
                      <a:rPr lang="en-US" sz="1200" b="1">
                        <a:latin typeface="Garamond" panose="02020404030301010803" pitchFamily="18" charset="0"/>
                      </a:rPr>
                      <a:t>Individual           +6,097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cat>
            <c:numRef>
              <c:f>'Visual 1a'!$B$37</c:f>
              <c:numCache>
                <c:formatCode>General</c:formatCode>
                <c:ptCount val="1"/>
              </c:numCache>
            </c:numRef>
          </c:cat>
          <c:val>
            <c:numRef>
              <c:f>'Visual 1a'!$B$38</c:f>
              <c:numCache>
                <c:formatCode>_(* #,##0_);_(* \(#,##0\);_(* "-"??_);_(@_)</c:formatCode>
                <c:ptCount val="1"/>
                <c:pt idx="0">
                  <c:v>6096.5094290932393</c:v>
                </c:pt>
              </c:numCache>
            </c:numRef>
          </c:val>
        </c:ser>
        <c:ser>
          <c:idx val="1"/>
          <c:order val="1"/>
          <c:tx>
            <c:strRef>
              <c:f>'Visual 1a'!$A$39</c:f>
              <c:strCache>
                <c:ptCount val="1"/>
                <c:pt idx="0">
                  <c:v>Small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0.10132410367696977"/>
                </c:manualLayout>
              </c:layout>
              <c:tx>
                <c:rich>
                  <a:bodyPr/>
                  <a:lstStyle/>
                  <a:p>
                    <a:r>
                      <a:rPr lang="en-US" sz="1200" b="1">
                        <a:latin typeface="Garamond" panose="02020404030301010803" pitchFamily="18" charset="0"/>
                      </a:rPr>
                      <a:t>Small</a:t>
                    </a:r>
                    <a:r>
                      <a:rPr lang="en-US" sz="1200" b="1" baseline="0">
                        <a:latin typeface="Garamond" panose="02020404030301010803" pitchFamily="18" charset="0"/>
                      </a:rPr>
                      <a:t>                      +</a:t>
                    </a:r>
                    <a:r>
                      <a:rPr lang="en-US" sz="1200" b="1">
                        <a:latin typeface="Garamond" panose="02020404030301010803" pitchFamily="18" charset="0"/>
                      </a:rPr>
                      <a:t>15,652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cat>
            <c:numRef>
              <c:f>'Visual 1a'!$B$37</c:f>
              <c:numCache>
                <c:formatCode>General</c:formatCode>
                <c:ptCount val="1"/>
              </c:numCache>
            </c:numRef>
          </c:cat>
          <c:val>
            <c:numRef>
              <c:f>'Visual 1a'!$B$39</c:f>
              <c:numCache>
                <c:formatCode>_(* #,##0_);_(* \(#,##0\);_(* "-"??_);_(@_)</c:formatCode>
                <c:ptCount val="1"/>
                <c:pt idx="0">
                  <c:v>15651.764666710427</c:v>
                </c:pt>
              </c:numCache>
            </c:numRef>
          </c:val>
        </c:ser>
        <c:ser>
          <c:idx val="2"/>
          <c:order val="2"/>
          <c:tx>
            <c:strRef>
              <c:f>'Visual 1a'!$A$40</c:f>
              <c:strCache>
                <c:ptCount val="1"/>
                <c:pt idx="0">
                  <c:v>Mid-Size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3690257219614419E-2"/>
                </c:manualLayout>
              </c:layout>
              <c:tx>
                <c:rich>
                  <a:bodyPr/>
                  <a:lstStyle/>
                  <a:p>
                    <a:r>
                      <a:rPr lang="en-US" sz="1200" b="1">
                        <a:solidFill>
                          <a:schemeClr val="bg1"/>
                        </a:solidFill>
                        <a:latin typeface="Garamond" panose="02020404030301010803" pitchFamily="18" charset="0"/>
                      </a:rPr>
                      <a:t>Mid-Size                   +15,926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cat>
            <c:numRef>
              <c:f>'Visual 1a'!$B$37</c:f>
              <c:numCache>
                <c:formatCode>General</c:formatCode>
                <c:ptCount val="1"/>
              </c:numCache>
            </c:numRef>
          </c:cat>
          <c:val>
            <c:numRef>
              <c:f>'Visual 1a'!$B$40</c:f>
              <c:numCache>
                <c:formatCode>_(* #,##0_);_(* \(#,##0\);_(* "-"??_);_(@_)</c:formatCode>
                <c:ptCount val="1"/>
                <c:pt idx="0">
                  <c:v>15925.730277349008</c:v>
                </c:pt>
              </c:numCache>
            </c:numRef>
          </c:val>
        </c:ser>
        <c:ser>
          <c:idx val="3"/>
          <c:order val="3"/>
          <c:tx>
            <c:strRef>
              <c:f>'Visual 1a'!$A$41</c:f>
              <c:strCache>
                <c:ptCount val="1"/>
                <c:pt idx="0">
                  <c:v>Large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200" b="1">
                        <a:solidFill>
                          <a:schemeClr val="bg1"/>
                        </a:solidFill>
                        <a:latin typeface="Garamond" panose="02020404030301010803" pitchFamily="18" charset="0"/>
                      </a:rPr>
                      <a:t>Large                            +25,929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cat>
            <c:numRef>
              <c:f>'Visual 1a'!$B$37</c:f>
              <c:numCache>
                <c:formatCode>General</c:formatCode>
                <c:ptCount val="1"/>
              </c:numCache>
            </c:numRef>
          </c:cat>
          <c:val>
            <c:numRef>
              <c:f>'Visual 1a'!$B$41</c:f>
              <c:numCache>
                <c:formatCode>_(* #,##0_);_(* \(#,##0\);_(* "-"??_);_(@_)</c:formatCode>
                <c:ptCount val="1"/>
                <c:pt idx="0">
                  <c:v>25929.0336655016</c:v>
                </c:pt>
              </c:numCache>
            </c:numRef>
          </c:val>
        </c:ser>
        <c:ser>
          <c:idx val="4"/>
          <c:order val="4"/>
          <c:tx>
            <c:strRef>
              <c:f>'Visual 1a'!$A$42</c:f>
              <c:strCache>
                <c:ptCount val="1"/>
                <c:pt idx="0">
                  <c:v>Jumbo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200" b="1">
                        <a:solidFill>
                          <a:schemeClr val="bg1"/>
                        </a:solidFill>
                        <a:latin typeface="Garamond" panose="02020404030301010803" pitchFamily="18" charset="0"/>
                      </a:rPr>
                      <a:t>Jumbo</a:t>
                    </a:r>
                    <a:r>
                      <a:rPr lang="en-US" sz="1200" b="1" baseline="0">
                        <a:solidFill>
                          <a:schemeClr val="bg1"/>
                        </a:solidFill>
                        <a:latin typeface="Garamond" panose="02020404030301010803" pitchFamily="18" charset="0"/>
                      </a:rPr>
                      <a:t>                        +</a:t>
                    </a:r>
                    <a:r>
                      <a:rPr lang="en-US" sz="1200" b="1">
                        <a:solidFill>
                          <a:schemeClr val="bg1"/>
                        </a:solidFill>
                        <a:latin typeface="Garamond" panose="02020404030301010803" pitchFamily="18" charset="0"/>
                      </a:rPr>
                      <a:t>82,179 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1"/>
            <c:showPercent val="0"/>
            <c:showBubbleSize val="0"/>
            <c:showLeaderLines val="0"/>
          </c:dLbls>
          <c:cat>
            <c:numRef>
              <c:f>'Visual 1a'!$B$37</c:f>
              <c:numCache>
                <c:formatCode>General</c:formatCode>
                <c:ptCount val="1"/>
              </c:numCache>
            </c:numRef>
          </c:cat>
          <c:val>
            <c:numRef>
              <c:f>'Visual 1a'!$B$42</c:f>
              <c:numCache>
                <c:formatCode>_(* #,##0_);_(* \(#,##0\);_(* "-"??_);_(@_)</c:formatCode>
                <c:ptCount val="1"/>
                <c:pt idx="0">
                  <c:v>82178.627268633951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3500544"/>
        <c:axId val="353543296"/>
      </c:barChart>
      <c:catAx>
        <c:axId val="3535005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53543296"/>
        <c:crosses val="autoZero"/>
        <c:auto val="1"/>
        <c:lblAlgn val="ctr"/>
        <c:lblOffset val="100"/>
        <c:noMultiLvlLbl val="0"/>
      </c:catAx>
      <c:valAx>
        <c:axId val="353543296"/>
        <c:scaling>
          <c:orientation val="minMax"/>
        </c:scaling>
        <c:delete val="0"/>
        <c:axPos val="b"/>
        <c:numFmt formatCode="_(* #,##0_);_(* \(#,##0\);_(* &quot;-&quot;??_);_(@_)" sourceLinked="1"/>
        <c:majorTickMark val="out"/>
        <c:minorTickMark val="none"/>
        <c:tickLblPos val="nextTo"/>
        <c:crossAx val="353500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tx>
            <c:strRef>
              <c:f>'Visual 1b'!$A$6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noFill/>
            </c:spPr>
          </c:dPt>
          <c:cat>
            <c:numRef>
              <c:f>'Visual 1b'!$D$5:$E$5</c:f>
              <c:numCache>
                <c:formatCode>General</c:formatCode>
                <c:ptCount val="2"/>
                <c:pt idx="0">
                  <c:v>2014</c:v>
                </c:pt>
                <c:pt idx="1">
                  <c:v>2014</c:v>
                </c:pt>
              </c:numCache>
            </c:numRef>
          </c:cat>
          <c:val>
            <c:numRef>
              <c:f>'Visual 1b'!$D$6:$E$6</c:f>
              <c:numCache>
                <c:formatCode>0%</c:formatCode>
                <c:ptCount val="2"/>
                <c:pt idx="0">
                  <c:v>0.19016900071012405</c:v>
                </c:pt>
                <c:pt idx="1">
                  <c:v>0.80983099928987601</c:v>
                </c:pt>
              </c:numCache>
            </c:numRef>
          </c:val>
        </c:ser>
        <c:ser>
          <c:idx val="6"/>
          <c:order val="1"/>
          <c:spPr>
            <a:noFill/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strRef>
              <c:f>'Visual 1b'!$A$11</c:f>
              <c:strCache>
                <c:ptCount val="1"/>
                <c:pt idx="0">
                  <c:v>Jumbo</c:v>
                </c:pt>
              </c:strCache>
            </c:strRef>
          </c:tx>
          <c:dPt>
            <c:idx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noFill/>
            </c:spPr>
          </c:dPt>
          <c:val>
            <c:numRef>
              <c:f>'Visual 1b'!$D$11:$E$11</c:f>
              <c:numCache>
                <c:formatCode>0%</c:formatCode>
                <c:ptCount val="2"/>
                <c:pt idx="0">
                  <c:v>0.10944465069847703</c:v>
                </c:pt>
                <c:pt idx="1">
                  <c:v>0.89055534930152302</c:v>
                </c:pt>
              </c:numCache>
            </c:numRef>
          </c:val>
        </c:ser>
        <c:ser>
          <c:idx val="3"/>
          <c:order val="3"/>
          <c:tx>
            <c:strRef>
              <c:f>'Visual 1b'!$A$10</c:f>
              <c:strCache>
                <c:ptCount val="1"/>
                <c:pt idx="0">
                  <c:v>Large</c:v>
                </c:pt>
              </c:strCache>
            </c:strRef>
          </c:tx>
          <c:dPt>
            <c:idx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noFill/>
            </c:spPr>
          </c:dPt>
          <c:val>
            <c:numRef>
              <c:f>'Visual 1b'!$D$10:$E$10</c:f>
              <c:numCache>
                <c:formatCode>0%</c:formatCode>
                <c:ptCount val="2"/>
                <c:pt idx="0">
                  <c:v>0.24614327205650999</c:v>
                </c:pt>
                <c:pt idx="1">
                  <c:v>0.75385672794349001</c:v>
                </c:pt>
              </c:numCache>
            </c:numRef>
          </c:val>
        </c:ser>
        <c:ser>
          <c:idx val="4"/>
          <c:order val="4"/>
          <c:tx>
            <c:strRef>
              <c:f>'Visual 1b'!$A$9</c:f>
              <c:strCache>
                <c:ptCount val="1"/>
                <c:pt idx="0">
                  <c:v>Mid-Size</c:v>
                </c:pt>
              </c:strCache>
            </c:strRef>
          </c:tx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noFill/>
            </c:spPr>
          </c:dPt>
          <c:val>
            <c:numRef>
              <c:f>'Visual 1b'!$D$9:$E$9</c:f>
              <c:numCache>
                <c:formatCode>0%</c:formatCode>
                <c:ptCount val="2"/>
                <c:pt idx="0">
                  <c:v>0.29487343768333318</c:v>
                </c:pt>
                <c:pt idx="1">
                  <c:v>0.70512656231666682</c:v>
                </c:pt>
              </c:numCache>
            </c:numRef>
          </c:val>
        </c:ser>
        <c:ser>
          <c:idx val="5"/>
          <c:order val="5"/>
          <c:tx>
            <c:strRef>
              <c:f>'Visual 1b'!$A$8</c:f>
              <c:strCache>
                <c:ptCount val="1"/>
                <c:pt idx="0">
                  <c:v>Small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noFill/>
            </c:spPr>
          </c:dPt>
          <c:val>
            <c:numRef>
              <c:f>'Visual 1b'!$D$8:$E$8</c:f>
              <c:numCache>
                <c:formatCode>0%</c:formatCode>
                <c:ptCount val="2"/>
                <c:pt idx="0">
                  <c:v>0.43179510955219108</c:v>
                </c:pt>
                <c:pt idx="1">
                  <c:v>0.56820489044780897</c:v>
                </c:pt>
              </c:numCache>
            </c:numRef>
          </c:val>
        </c:ser>
        <c:ser>
          <c:idx val="1"/>
          <c:order val="6"/>
          <c:tx>
            <c:strRef>
              <c:f>'Visual 1b'!$A$7</c:f>
              <c:strCache>
                <c:ptCount val="1"/>
                <c:pt idx="0">
                  <c:v>Individual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noFill/>
            </c:spPr>
          </c:dPt>
          <c:cat>
            <c:numRef>
              <c:f>'Visual 1b'!$D$5:$E$5</c:f>
              <c:numCache>
                <c:formatCode>General</c:formatCode>
                <c:ptCount val="2"/>
                <c:pt idx="0">
                  <c:v>2014</c:v>
                </c:pt>
                <c:pt idx="1">
                  <c:v>2014</c:v>
                </c:pt>
              </c:numCache>
            </c:numRef>
          </c:cat>
          <c:val>
            <c:numRef>
              <c:f>'Visual 1b'!$D$7:$E$7</c:f>
              <c:numCache>
                <c:formatCode>0%</c:formatCode>
                <c:ptCount val="2"/>
                <c:pt idx="0">
                  <c:v>0.52027467462025734</c:v>
                </c:pt>
                <c:pt idx="1">
                  <c:v>0.47972532537974266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80"/>
        <c:holeSize val="15"/>
      </c:doughnut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'Visual 1b'!$A$44</c:f>
              <c:strCache>
                <c:ptCount val="1"/>
                <c:pt idx="0">
                  <c:v>Individual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'Visual 1b'!$A$43</c:f>
              <c:strCache>
                <c:ptCount val="1"/>
                <c:pt idx="0">
                  <c:v>Net New HDHP Members 2014</c:v>
                </c:pt>
              </c:strCache>
            </c:strRef>
          </c:cat>
          <c:val>
            <c:numRef>
              <c:f>'Visual 1b'!$B$44</c:f>
              <c:numCache>
                <c:formatCode>_(* #,##0_);_(* \(#,##0\);_(* "-"??_);_(@_)</c:formatCode>
                <c:ptCount val="1"/>
                <c:pt idx="0">
                  <c:v>6096.5094290932393</c:v>
                </c:pt>
              </c:numCache>
            </c:numRef>
          </c:val>
        </c:ser>
        <c:ser>
          <c:idx val="1"/>
          <c:order val="1"/>
          <c:tx>
            <c:strRef>
              <c:f>'Visual 1b'!$A$45</c:f>
              <c:strCache>
                <c:ptCount val="1"/>
                <c:pt idx="0">
                  <c:v>Small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'Visual 1b'!$A$43</c:f>
              <c:strCache>
                <c:ptCount val="1"/>
                <c:pt idx="0">
                  <c:v>Net New HDHP Members 2014</c:v>
                </c:pt>
              </c:strCache>
            </c:strRef>
          </c:cat>
          <c:val>
            <c:numRef>
              <c:f>'Visual 1b'!$B$45</c:f>
              <c:numCache>
                <c:formatCode>_(* #,##0_);_(* \(#,##0\);_(* "-"??_);_(@_)</c:formatCode>
                <c:ptCount val="1"/>
                <c:pt idx="0">
                  <c:v>15651.764666710427</c:v>
                </c:pt>
              </c:numCache>
            </c:numRef>
          </c:val>
        </c:ser>
        <c:ser>
          <c:idx val="2"/>
          <c:order val="2"/>
          <c:tx>
            <c:strRef>
              <c:f>'Visual 1b'!$A$46</c:f>
              <c:strCache>
                <c:ptCount val="1"/>
                <c:pt idx="0">
                  <c:v>Mid-Size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'Visual 1b'!$A$43</c:f>
              <c:strCache>
                <c:ptCount val="1"/>
                <c:pt idx="0">
                  <c:v>Net New HDHP Members 2014</c:v>
                </c:pt>
              </c:strCache>
            </c:strRef>
          </c:cat>
          <c:val>
            <c:numRef>
              <c:f>'Visual 1b'!$B$46</c:f>
              <c:numCache>
                <c:formatCode>_(* #,##0_);_(* \(#,##0\);_(* "-"??_);_(@_)</c:formatCode>
                <c:ptCount val="1"/>
                <c:pt idx="0">
                  <c:v>15925.730277349008</c:v>
                </c:pt>
              </c:numCache>
            </c:numRef>
          </c:val>
        </c:ser>
        <c:ser>
          <c:idx val="3"/>
          <c:order val="3"/>
          <c:tx>
            <c:strRef>
              <c:f>'Visual 1b'!$A$47</c:f>
              <c:strCache>
                <c:ptCount val="1"/>
                <c:pt idx="0">
                  <c:v>Large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'Visual 1b'!$A$43</c:f>
              <c:strCache>
                <c:ptCount val="1"/>
                <c:pt idx="0">
                  <c:v>Net New HDHP Members 2014</c:v>
                </c:pt>
              </c:strCache>
            </c:strRef>
          </c:cat>
          <c:val>
            <c:numRef>
              <c:f>'Visual 1b'!$B$47</c:f>
              <c:numCache>
                <c:formatCode>_(* #,##0_);_(* \(#,##0\);_(* "-"??_);_(@_)</c:formatCode>
                <c:ptCount val="1"/>
                <c:pt idx="0">
                  <c:v>25929.0336655016</c:v>
                </c:pt>
              </c:numCache>
            </c:numRef>
          </c:val>
        </c:ser>
        <c:ser>
          <c:idx val="4"/>
          <c:order val="4"/>
          <c:tx>
            <c:strRef>
              <c:f>'Visual 1b'!$A$48</c:f>
              <c:strCache>
                <c:ptCount val="1"/>
                <c:pt idx="0">
                  <c:v>Jumbo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'Visual 1b'!$A$43</c:f>
              <c:strCache>
                <c:ptCount val="1"/>
                <c:pt idx="0">
                  <c:v>Net New HDHP Members 2014</c:v>
                </c:pt>
              </c:strCache>
            </c:strRef>
          </c:cat>
          <c:val>
            <c:numRef>
              <c:f>'Visual 1b'!$B$48</c:f>
              <c:numCache>
                <c:formatCode>_(* #,##0_);_(* \(#,##0\);_(* "-"??_);_(@_)</c:formatCode>
                <c:ptCount val="1"/>
                <c:pt idx="0">
                  <c:v>82178.627268633951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3778688"/>
        <c:axId val="353788672"/>
      </c:barChart>
      <c:catAx>
        <c:axId val="353778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353788672"/>
        <c:crosses val="autoZero"/>
        <c:auto val="1"/>
        <c:lblAlgn val="ctr"/>
        <c:lblOffset val="100"/>
        <c:noMultiLvlLbl val="0"/>
      </c:catAx>
      <c:valAx>
        <c:axId val="353788672"/>
        <c:scaling>
          <c:orientation val="minMax"/>
        </c:scaling>
        <c:delete val="1"/>
        <c:axPos val="l"/>
        <c:numFmt formatCode="_(* #,##0_);_(* \(#,##0\);_(* &quot;-&quot;??_);_(@_)" sourceLinked="1"/>
        <c:majorTickMark val="out"/>
        <c:minorTickMark val="none"/>
        <c:tickLblPos val="nextTo"/>
        <c:crossAx val="35377868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04829001637954"/>
          <c:y val="2.3097112860892388E-2"/>
          <c:w val="0.76138278767785605"/>
          <c:h val="0.913294727922789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'Visual 1c'!$A$8</c:f>
              <c:strCache>
                <c:ptCount val="1"/>
                <c:pt idx="0">
                  <c:v>HDHP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2700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50000"/>
                </a:schemeClr>
              </a:solidFill>
              <a:ln w="12700">
                <a:solidFill>
                  <a:schemeClr val="tx1"/>
                </a:solidFill>
              </a:ln>
            </c:spPr>
          </c:dPt>
          <c:cat>
            <c:numRef>
              <c:f>'Visual 1c'!$B$7:$D$7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'Visual 1c'!$B$8:$D$8</c:f>
              <c:numCache>
                <c:formatCode>#,##0</c:formatCode>
                <c:ptCount val="3"/>
                <c:pt idx="0">
                  <c:v>596855.96132833173</c:v>
                </c:pt>
                <c:pt idx="1">
                  <c:v>700225.76840427285</c:v>
                </c:pt>
                <c:pt idx="2">
                  <c:v>846007.53198702808</c:v>
                </c:pt>
              </c:numCache>
            </c:numRef>
          </c:val>
        </c:ser>
        <c:ser>
          <c:idx val="1"/>
          <c:order val="1"/>
          <c:tx>
            <c:strRef>
              <c:f>'Visual 1c'!$A$9</c:f>
              <c:strCache>
                <c:ptCount val="1"/>
                <c:pt idx="0">
                  <c:v>Non-HDHP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numRef>
              <c:f>'Visual 1c'!$B$7:$D$7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'Visual 1c'!$B$9:$D$9</c:f>
              <c:numCache>
                <c:formatCode>#,##0</c:formatCode>
                <c:ptCount val="3"/>
                <c:pt idx="0">
                  <c:v>3787597.6930246539</c:v>
                </c:pt>
                <c:pt idx="1">
                  <c:v>3733222.9021834717</c:v>
                </c:pt>
                <c:pt idx="2">
                  <c:v>3602706.521824975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53850112"/>
        <c:axId val="353851648"/>
      </c:barChart>
      <c:catAx>
        <c:axId val="35385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Garamond" panose="02020404030301010803" pitchFamily="18" charset="0"/>
              </a:defRPr>
            </a:pPr>
            <a:endParaRPr lang="en-US"/>
          </a:p>
        </c:txPr>
        <c:crossAx val="353851648"/>
        <c:crosses val="autoZero"/>
        <c:auto val="1"/>
        <c:lblAlgn val="ctr"/>
        <c:lblOffset val="100"/>
        <c:noMultiLvlLbl val="0"/>
      </c:catAx>
      <c:valAx>
        <c:axId val="353851648"/>
        <c:scaling>
          <c:orientation val="minMax"/>
          <c:max val="4500000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aramond" panose="02020404030301010803" pitchFamily="18" charset="0"/>
              </a:defRPr>
            </a:pPr>
            <a:endParaRPr lang="en-US"/>
          </a:p>
        </c:txPr>
        <c:crossAx val="3538501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67883653377543"/>
          <c:y val="9.6728890981169713E-2"/>
          <c:w val="0.86704078836482112"/>
          <c:h val="0.84696481189007833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'Visual 1c'!$D$16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'Visual 1c'!$A$17:$A$21</c:f>
              <c:strCache>
                <c:ptCount val="5"/>
                <c:pt idx="0">
                  <c:v>Individual</c:v>
                </c:pt>
                <c:pt idx="1">
                  <c:v>Small</c:v>
                </c:pt>
                <c:pt idx="2">
                  <c:v>Mid-Size</c:v>
                </c:pt>
                <c:pt idx="3">
                  <c:v>Large</c:v>
                </c:pt>
                <c:pt idx="4">
                  <c:v>Jumbo</c:v>
                </c:pt>
              </c:strCache>
            </c:strRef>
          </c:cat>
          <c:val>
            <c:numRef>
              <c:f>'Visual 1c'!$D$17:$D$21</c:f>
              <c:numCache>
                <c:formatCode>0%</c:formatCode>
                <c:ptCount val="5"/>
                <c:pt idx="0">
                  <c:v>0.52027467462025734</c:v>
                </c:pt>
                <c:pt idx="1">
                  <c:v>0.43179510955219108</c:v>
                </c:pt>
                <c:pt idx="2">
                  <c:v>0.29487343768333318</c:v>
                </c:pt>
                <c:pt idx="3">
                  <c:v>0.24614327205650999</c:v>
                </c:pt>
                <c:pt idx="4">
                  <c:v>0.10944465069847703</c:v>
                </c:pt>
              </c:numCache>
            </c:numRef>
          </c:val>
        </c:ser>
        <c:ser>
          <c:idx val="1"/>
          <c:order val="1"/>
          <c:tx>
            <c:strRef>
              <c:f>'Visual 1c'!$C$16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'Visual 1c'!$A$17:$A$21</c:f>
              <c:strCache>
                <c:ptCount val="5"/>
                <c:pt idx="0">
                  <c:v>Individual</c:v>
                </c:pt>
                <c:pt idx="1">
                  <c:v>Small</c:v>
                </c:pt>
                <c:pt idx="2">
                  <c:v>Mid-Size</c:v>
                </c:pt>
                <c:pt idx="3">
                  <c:v>Large</c:v>
                </c:pt>
                <c:pt idx="4">
                  <c:v>Jumbo</c:v>
                </c:pt>
              </c:strCache>
            </c:strRef>
          </c:cat>
          <c:val>
            <c:numRef>
              <c:f>'Visual 1c'!$C$17:$C$21</c:f>
              <c:numCache>
                <c:formatCode>0%</c:formatCode>
                <c:ptCount val="5"/>
                <c:pt idx="0">
                  <c:v>0.44240143850276603</c:v>
                </c:pt>
                <c:pt idx="1">
                  <c:v>0.37940120540574818</c:v>
                </c:pt>
                <c:pt idx="2">
                  <c:v>0.2375302465977106</c:v>
                </c:pt>
                <c:pt idx="3">
                  <c:v>0.20512565840812549</c:v>
                </c:pt>
                <c:pt idx="4">
                  <c:v>8.2283698637922065E-2</c:v>
                </c:pt>
              </c:numCache>
            </c:numRef>
          </c:val>
        </c:ser>
        <c:ser>
          <c:idx val="0"/>
          <c:order val="2"/>
          <c:tx>
            <c:strRef>
              <c:f>'Visual 1c'!$B$16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'Visual 1c'!$A$17:$A$21</c:f>
              <c:strCache>
                <c:ptCount val="5"/>
                <c:pt idx="0">
                  <c:v>Individual</c:v>
                </c:pt>
                <c:pt idx="1">
                  <c:v>Small</c:v>
                </c:pt>
                <c:pt idx="2">
                  <c:v>Mid-Size</c:v>
                </c:pt>
                <c:pt idx="3">
                  <c:v>Large</c:v>
                </c:pt>
                <c:pt idx="4">
                  <c:v>Jumbo</c:v>
                </c:pt>
              </c:strCache>
            </c:strRef>
          </c:cat>
          <c:val>
            <c:numRef>
              <c:f>'Visual 1c'!$B$17:$B$21</c:f>
              <c:numCache>
                <c:formatCode>0%</c:formatCode>
                <c:ptCount val="5"/>
                <c:pt idx="0">
                  <c:v>0.42065184196673405</c:v>
                </c:pt>
                <c:pt idx="1">
                  <c:v>0.34541576948006297</c:v>
                </c:pt>
                <c:pt idx="2">
                  <c:v>0.21009329021358666</c:v>
                </c:pt>
                <c:pt idx="3">
                  <c:v>0.13603244716452453</c:v>
                </c:pt>
                <c:pt idx="4">
                  <c:v>7.4970008612893144E-2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3870592"/>
        <c:axId val="353872128"/>
      </c:barChart>
      <c:catAx>
        <c:axId val="353870592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Garamond" panose="02020404030301010803" pitchFamily="18" charset="0"/>
              </a:defRPr>
            </a:pPr>
            <a:endParaRPr lang="en-US"/>
          </a:p>
        </c:txPr>
        <c:crossAx val="353872128"/>
        <c:crosses val="autoZero"/>
        <c:auto val="1"/>
        <c:lblAlgn val="ctr"/>
        <c:lblOffset val="100"/>
        <c:noMultiLvlLbl val="0"/>
      </c:catAx>
      <c:valAx>
        <c:axId val="353872128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aramond" panose="02020404030301010803" pitchFamily="18" charset="0"/>
              </a:defRPr>
            </a:pPr>
            <a:endParaRPr lang="en-US"/>
          </a:p>
        </c:txPr>
        <c:crossAx val="3538705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067437555800345"/>
          <c:y val="0.1501343192242218"/>
          <c:w val="0.40691207497306076"/>
          <c:h val="0.54122683393907278"/>
        </c:manualLayout>
      </c:layout>
      <c:lineChart>
        <c:grouping val="standard"/>
        <c:varyColors val="0"/>
        <c:ser>
          <c:idx val="3"/>
          <c:order val="0"/>
          <c:tx>
            <c:strRef>
              <c:f>'Visual 2a'!$D$12:$D$13</c:f>
              <c:strCache>
                <c:ptCount val="1"/>
                <c:pt idx="0">
                  <c:v>Premiums HDHP</c:v>
                </c:pt>
              </c:strCache>
            </c:strRef>
          </c:tx>
          <c:spPr>
            <a:ln w="38100">
              <a:solidFill>
                <a:srgbClr val="1F497D">
                  <a:lumMod val="60000"/>
                  <a:lumOff val="40000"/>
                </a:srgb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0"/>
                  <c:y val="2.01829080010609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8608058608057532E-3"/>
                  <c:y val="2.01829080010613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solidFill>
                      <a:schemeClr val="tx2">
                        <a:lumMod val="60000"/>
                        <a:lumOff val="40000"/>
                      </a:schemeClr>
                    </a:solidFill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2a'!$A$14:$A$16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'Visual 2a'!$D$14:$D$16</c:f>
              <c:numCache>
                <c:formatCode>0.0%</c:formatCode>
                <c:ptCount val="3"/>
                <c:pt idx="0">
                  <c:v>0</c:v>
                </c:pt>
                <c:pt idx="1">
                  <c:v>6.8099064391148583E-3</c:v>
                </c:pt>
                <c:pt idx="2">
                  <c:v>2.0051949513299042E-2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'Visual 2a'!$E$12:$E$13</c:f>
              <c:strCache>
                <c:ptCount val="1"/>
                <c:pt idx="0">
                  <c:v>Premiums non-HDHP</c:v>
                </c:pt>
              </c:strCache>
            </c:strRef>
          </c:tx>
          <c:spPr>
            <a:ln w="38100" cmpd="sng">
              <a:solidFill>
                <a:sysClr val="window" lastClr="FFFFFF">
                  <a:lumMod val="50000"/>
                </a:sys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2.6373626373626426E-2"/>
                  <c:y val="-2.4219489601273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4652014652014652E-2"/>
                  <c:y val="-1.8164617200954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solidFill>
                      <a:schemeClr val="bg1">
                        <a:lumMod val="50000"/>
                      </a:schemeClr>
                    </a:solidFill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2a'!$A$14:$A$16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'Visual 2a'!$E$14:$E$16</c:f>
              <c:numCache>
                <c:formatCode>0.0%</c:formatCode>
                <c:ptCount val="3"/>
                <c:pt idx="0">
                  <c:v>0</c:v>
                </c:pt>
                <c:pt idx="1">
                  <c:v>5.6302931365620852E-3</c:v>
                </c:pt>
                <c:pt idx="2">
                  <c:v>2.2588520464159701E-2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636928"/>
        <c:axId val="354638464"/>
      </c:lineChart>
      <c:catAx>
        <c:axId val="3546369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high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1" i="0">
                <a:latin typeface="Garamond" panose="02020404030301010803" pitchFamily="18" charset="0"/>
              </a:defRPr>
            </a:pPr>
            <a:endParaRPr lang="en-US"/>
          </a:p>
        </c:txPr>
        <c:crossAx val="354638464"/>
        <c:crosses val="autoZero"/>
        <c:auto val="1"/>
        <c:lblAlgn val="ctr"/>
        <c:lblOffset val="350"/>
        <c:noMultiLvlLbl val="0"/>
      </c:catAx>
      <c:valAx>
        <c:axId val="354638464"/>
        <c:scaling>
          <c:orientation val="minMax"/>
          <c:max val="6.0000000000000012E-2"/>
          <c:min val="-6.0000000000000012E-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>
                    <a:latin typeface="Garamond" panose="02020404030301010803" pitchFamily="18" charset="0"/>
                  </a:rPr>
                  <a:t>Percentage Change Year</a:t>
                </a:r>
                <a:r>
                  <a:rPr lang="en-US" sz="1400" baseline="0">
                    <a:latin typeface="Garamond" panose="02020404030301010803" pitchFamily="18" charset="0"/>
                  </a:rPr>
                  <a:t> to Year</a:t>
                </a:r>
                <a:endParaRPr lang="en-US" sz="1400">
                  <a:latin typeface="Garamond" panose="02020404030301010803" pitchFamily="18" charset="0"/>
                </a:endParaRPr>
              </a:p>
            </c:rich>
          </c:tx>
          <c:layout>
            <c:manualLayout>
              <c:xMode val="edge"/>
              <c:yMode val="edge"/>
              <c:x val="0.19159481987828447"/>
              <c:y val="0.2337984884432192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Garamond" panose="02020404030301010803" pitchFamily="18" charset="0"/>
              </a:defRPr>
            </a:pPr>
            <a:endParaRPr lang="en-US"/>
          </a:p>
        </c:txPr>
        <c:crossAx val="354636928"/>
        <c:crosses val="autoZero"/>
        <c:crossBetween val="midCat"/>
        <c:majorUnit val="2.0000000000000004E-2"/>
      </c:valAx>
    </c:plotArea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aseline="0">
                <a:latin typeface="Garamond" panose="02020404030301010803" pitchFamily="18" charset="0"/>
              </a:rPr>
              <a:t>Premiums PMPM </a:t>
            </a:r>
          </a:p>
          <a:p>
            <a:pPr>
              <a:defRPr/>
            </a:pPr>
            <a:r>
              <a:rPr lang="en-US" sz="1400" b="0" baseline="0">
                <a:latin typeface="Garamond" panose="02020404030301010803" pitchFamily="18" charset="0"/>
              </a:rPr>
              <a:t>2014</a:t>
            </a:r>
            <a:endParaRPr lang="en-US" sz="1400" b="0">
              <a:latin typeface="Garamond" panose="02020404030301010803" pitchFamily="18" charset="0"/>
            </a:endParaRPr>
          </a:p>
        </c:rich>
      </c:tx>
      <c:layout>
        <c:manualLayout>
          <c:xMode val="edge"/>
          <c:yMode val="edge"/>
          <c:x val="0.2188811846280409"/>
          <c:y val="9.6153846153846159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0916714678957816E-2"/>
          <c:y val="0.15064102564102563"/>
          <c:w val="0.87927298721806113"/>
          <c:h val="0.752264789016757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'Visual 2a'!$A$24</c:f>
              <c:strCache>
                <c:ptCount val="1"/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9050"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tx1"/>
                </a:solidFill>
              </a:ln>
            </c:spPr>
          </c:dPt>
          <c:dLbls>
            <c:dLbl>
              <c:idx val="1"/>
              <c:spPr/>
              <c:txPr>
                <a:bodyPr/>
                <a:lstStyle/>
                <a:p>
                  <a:pPr>
                    <a:defRPr sz="1400" b="1">
                      <a:solidFill>
                        <a:schemeClr val="bg1"/>
                      </a:solidFill>
                      <a:latin typeface="Garamond" panose="02020404030301010803" pitchFamily="18" charset="0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2a'!$B$23:$C$23</c:f>
              <c:numCache>
                <c:formatCode>General</c:formatCode>
                <c:ptCount val="2"/>
              </c:numCache>
            </c:numRef>
          </c:cat>
          <c:val>
            <c:numRef>
              <c:f>'Visual 2a'!$B$24:$C$24</c:f>
              <c:numCache>
                <c:formatCode>"$"#,##0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54677504"/>
        <c:axId val="354679040"/>
      </c:barChart>
      <c:catAx>
        <c:axId val="35467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Garamond" panose="02020404030301010803" pitchFamily="18" charset="0"/>
              </a:defRPr>
            </a:pPr>
            <a:endParaRPr lang="en-US"/>
          </a:p>
        </c:txPr>
        <c:crossAx val="354679040"/>
        <c:crosses val="autoZero"/>
        <c:auto val="1"/>
        <c:lblAlgn val="ctr"/>
        <c:lblOffset val="100"/>
        <c:noMultiLvlLbl val="0"/>
      </c:catAx>
      <c:valAx>
        <c:axId val="354679040"/>
        <c:scaling>
          <c:orientation val="minMax"/>
          <c:max val="500"/>
        </c:scaling>
        <c:delete val="0"/>
        <c:axPos val="l"/>
        <c:numFmt formatCode="&quot;$&quot;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Garamond" panose="02020404030301010803" pitchFamily="18" charset="0"/>
              </a:defRPr>
            </a:pPr>
            <a:endParaRPr lang="en-US"/>
          </a:p>
        </c:txPr>
        <c:crossAx val="3546775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067437555800345"/>
          <c:y val="0.1501343192242218"/>
          <c:w val="0.40691207497306076"/>
          <c:h val="0.54122683393907278"/>
        </c:manualLayout>
      </c:layout>
      <c:lineChart>
        <c:grouping val="standard"/>
        <c:varyColors val="0"/>
        <c:ser>
          <c:idx val="1"/>
          <c:order val="0"/>
          <c:tx>
            <c:strRef>
              <c:f>'Visual 2a'!$F$12:$F$13</c:f>
              <c:strCache>
                <c:ptCount val="1"/>
                <c:pt idx="0">
                  <c:v>Premium Equivalents HDHP</c:v>
                </c:pt>
              </c:strCache>
            </c:strRef>
          </c:tx>
          <c:spPr>
            <a:ln>
              <a:solidFill>
                <a:srgbClr val="1F497D">
                  <a:lumMod val="60000"/>
                  <a:lumOff val="40000"/>
                </a:srgbClr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2.6831530674050304E-2"/>
                  <c:y val="1.86691899009813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0714314556834243E-2"/>
                  <c:y val="-9.586881300503953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solidFill>
                      <a:schemeClr val="tx2">
                        <a:lumMod val="60000"/>
                        <a:lumOff val="40000"/>
                      </a:schemeClr>
                    </a:solidFill>
                    <a:latin typeface="Garamond" panose="02020404030301010803" pitchFamily="18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2a'!$A$14:$A$16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'Visual 2a'!$F$14:$F$16</c:f>
              <c:numCache>
                <c:formatCode>0.0%</c:formatCode>
                <c:ptCount val="3"/>
                <c:pt idx="0">
                  <c:v>0</c:v>
                </c:pt>
                <c:pt idx="1">
                  <c:v>-2.793586969469718E-2</c:v>
                </c:pt>
                <c:pt idx="2">
                  <c:v>4.9428218070067538E-2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'Visual 2a'!$G$12:$G$13</c:f>
              <c:strCache>
                <c:ptCount val="1"/>
                <c:pt idx="0">
                  <c:v>Premium Equivalents non-HDHP</c:v>
                </c:pt>
              </c:strCache>
            </c:strRef>
          </c:tx>
          <c:spPr>
            <a:ln>
              <a:solidFill>
                <a:sysClr val="window" lastClr="FFFFFF">
                  <a:lumMod val="50000"/>
                </a:sysClr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2.7838827838827893E-2"/>
                  <c:y val="-1.61463264008487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582417582417582E-2"/>
                  <c:y val="2.6237780401379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solidFill>
                      <a:schemeClr val="bg1">
                        <a:lumMod val="50000"/>
                      </a:schemeClr>
                    </a:solidFill>
                    <a:latin typeface="Garamond" panose="02020404030301010803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'Visual 2a'!$A$14:$A$16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'Visual 2a'!$G$14:$G$16</c:f>
              <c:numCache>
                <c:formatCode>0.0%</c:formatCode>
                <c:ptCount val="3"/>
                <c:pt idx="0">
                  <c:v>0</c:v>
                </c:pt>
                <c:pt idx="1">
                  <c:v>3.1136549182870288E-2</c:v>
                </c:pt>
                <c:pt idx="2">
                  <c:v>4.0936766339217126E-2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889088"/>
        <c:axId val="354923648"/>
      </c:lineChart>
      <c:catAx>
        <c:axId val="3548890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high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1" i="0">
                <a:latin typeface="Garamond" panose="02020404030301010803" pitchFamily="18" charset="0"/>
              </a:defRPr>
            </a:pPr>
            <a:endParaRPr lang="en-US"/>
          </a:p>
        </c:txPr>
        <c:crossAx val="354923648"/>
        <c:crosses val="autoZero"/>
        <c:auto val="1"/>
        <c:lblAlgn val="ctr"/>
        <c:lblOffset val="350"/>
        <c:noMultiLvlLbl val="0"/>
      </c:catAx>
      <c:valAx>
        <c:axId val="354923648"/>
        <c:scaling>
          <c:orientation val="minMax"/>
          <c:max val="6.0000000000000012E-2"/>
          <c:min val="-6.0000000000000012E-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>
                    <a:latin typeface="Garamond" panose="02020404030301010803" pitchFamily="18" charset="0"/>
                  </a:rPr>
                  <a:t>Percentage Change Year</a:t>
                </a:r>
                <a:r>
                  <a:rPr lang="en-US" sz="1400" baseline="0">
                    <a:latin typeface="Garamond" panose="02020404030301010803" pitchFamily="18" charset="0"/>
                  </a:rPr>
                  <a:t> to Year</a:t>
                </a:r>
                <a:endParaRPr lang="en-US" sz="1400">
                  <a:latin typeface="Garamond" panose="02020404030301010803" pitchFamily="18" charset="0"/>
                </a:endParaRPr>
              </a:p>
            </c:rich>
          </c:tx>
          <c:layout>
            <c:manualLayout>
              <c:xMode val="edge"/>
              <c:yMode val="edge"/>
              <c:x val="0.19159481987828447"/>
              <c:y val="0.2337984884432192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Garamond" panose="02020404030301010803" pitchFamily="18" charset="0"/>
              </a:defRPr>
            </a:pPr>
            <a:endParaRPr lang="en-US"/>
          </a:p>
        </c:txPr>
        <c:crossAx val="354889088"/>
        <c:crosses val="autoZero"/>
        <c:crossBetween val="midCat"/>
        <c:majorUnit val="2.0000000000000004E-2"/>
      </c:valAx>
    </c:plotArea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2"/>
</c:chartSpace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5</xdr:row>
      <xdr:rowOff>47625</xdr:rowOff>
    </xdr:from>
    <xdr:to>
      <xdr:col>13</xdr:col>
      <xdr:colOff>0</xdr:colOff>
      <xdr:row>9</xdr:row>
      <xdr:rowOff>114300</xdr:rowOff>
    </xdr:to>
    <xdr:sp macro="" textlink="">
      <xdr:nvSpPr>
        <xdr:cNvPr id="2" name="TextBox 1"/>
        <xdr:cNvSpPr txBox="1"/>
      </xdr:nvSpPr>
      <xdr:spPr>
        <a:xfrm>
          <a:off x="6543675" y="1057275"/>
          <a:ext cx="3324225" cy="8286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 Based on MA contract-membership, which may include non-MA residents. See Technical Appendix.</a:t>
          </a:r>
          <a:endParaRPr lang="en-US" sz="1100">
            <a:latin typeface="Garamond" panose="02020404030301010803" pitchFamily="18" charset="0"/>
          </a:endParaRPr>
        </a:p>
      </xdr:txBody>
    </xdr:sp>
    <xdr:clientData/>
  </xdr:twoCellAnchor>
  <xdr:twoCellAnchor>
    <xdr:from>
      <xdr:col>1</xdr:col>
      <xdr:colOff>95250</xdr:colOff>
      <xdr:row>36</xdr:row>
      <xdr:rowOff>76201</xdr:rowOff>
    </xdr:from>
    <xdr:to>
      <xdr:col>3</xdr:col>
      <xdr:colOff>600075</xdr:colOff>
      <xdr:row>40</xdr:row>
      <xdr:rowOff>114301</xdr:rowOff>
    </xdr:to>
    <xdr:sp macro="" textlink="">
      <xdr:nvSpPr>
        <xdr:cNvPr id="3" name="TextBox 2"/>
        <xdr:cNvSpPr txBox="1"/>
      </xdr:nvSpPr>
      <xdr:spPr>
        <a:xfrm>
          <a:off x="1219200" y="6991351"/>
          <a:ext cx="2200275" cy="800100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percentages reflect the proportion of each payer's commercial membership that was enrolled in an HDHP.</a:t>
          </a:r>
          <a:endParaRPr lang="en-US" sz="1100" b="1">
            <a:solidFill>
              <a:schemeClr val="tx2">
                <a:lumMod val="60000"/>
                <a:lumOff val="4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4</xdr:col>
      <xdr:colOff>0</xdr:colOff>
      <xdr:row>36</xdr:row>
      <xdr:rowOff>0</xdr:rowOff>
    </xdr:from>
    <xdr:to>
      <xdr:col>6</xdr:col>
      <xdr:colOff>504825</xdr:colOff>
      <xdr:row>40</xdr:row>
      <xdr:rowOff>142876</xdr:rowOff>
    </xdr:to>
    <xdr:sp macro="" textlink="">
      <xdr:nvSpPr>
        <xdr:cNvPr id="5" name="TextBox 4"/>
        <xdr:cNvSpPr txBox="1"/>
      </xdr:nvSpPr>
      <xdr:spPr>
        <a:xfrm>
          <a:off x="3667125" y="6915150"/>
          <a:ext cx="2200275" cy="904876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percentages reflect the proportion of each payer's commercial membership that was </a:t>
          </a:r>
          <a:r>
            <a:rPr lang="en-US" sz="1100" b="1" i="1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not </a:t>
          </a:r>
          <a:r>
            <a:rPr lang="en-US" sz="1100" b="1" i="0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enrolled in an HDHP.</a:t>
          </a:r>
          <a:endParaRPr lang="en-US" sz="1100" b="1">
            <a:solidFill>
              <a:schemeClr val="bg1">
                <a:lumMod val="5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0.01316</cdr:x>
      <cdr:y>0.4063</cdr:y>
    </cdr:from>
    <cdr:to>
      <cdr:x>0.1297</cdr:x>
      <cdr:y>0.62362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675" y="2457450"/>
          <a:ext cx="590550" cy="1314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en-US" sz="1400" b="1">
              <a:latin typeface="Garamond" panose="02020404030301010803" pitchFamily="18" charset="0"/>
            </a:rPr>
            <a:t>Est. Members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0.70266</cdr:x>
      <cdr:y>0.34409</cdr:y>
    </cdr:from>
    <cdr:to>
      <cdr:x>0.73844</cdr:x>
      <cdr:y>0.39195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5668798" y="1435541"/>
          <a:ext cx="288674" cy="199665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0.70148</cdr:x>
      <cdr:y>0.26058</cdr:y>
    </cdr:from>
    <cdr:to>
      <cdr:x>0.73726</cdr:x>
      <cdr:y>0.30844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5659273" y="1087121"/>
          <a:ext cx="288674" cy="199665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60000"/>
            <a:lumOff val="4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0.70148</cdr:x>
      <cdr:y>0.1773</cdr:y>
    </cdr:from>
    <cdr:to>
      <cdr:x>0.73726</cdr:x>
      <cdr:y>0.22516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5659273" y="739687"/>
          <a:ext cx="288674" cy="199665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20000"/>
            <a:lumOff val="8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257175</xdr:colOff>
      <xdr:row>5</xdr:row>
      <xdr:rowOff>28575</xdr:rowOff>
    </xdr:from>
    <xdr:to>
      <xdr:col>19</xdr:col>
      <xdr:colOff>190500</xdr:colOff>
      <xdr:row>9</xdr:row>
      <xdr:rowOff>95250</xdr:rowOff>
    </xdr:to>
    <xdr:sp macro="" textlink="">
      <xdr:nvSpPr>
        <xdr:cNvPr id="2" name="TextBox 1"/>
        <xdr:cNvSpPr txBox="1"/>
      </xdr:nvSpPr>
      <xdr:spPr>
        <a:xfrm>
          <a:off x="10753725" y="1038225"/>
          <a:ext cx="3590925" cy="8286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 Based on MA contract-membership, which may include non-MA residents. See Technical Appendix.</a:t>
          </a:r>
          <a:endParaRPr lang="en-US" sz="1100">
            <a:latin typeface="Garamond" panose="02020404030301010803" pitchFamily="18" charset="0"/>
          </a:endParaRPr>
        </a:p>
      </xdr:txBody>
    </xdr:sp>
    <xdr:clientData/>
  </xdr:twoCellAnchor>
  <xdr:twoCellAnchor>
    <xdr:from>
      <xdr:col>7</xdr:col>
      <xdr:colOff>0</xdr:colOff>
      <xdr:row>38</xdr:row>
      <xdr:rowOff>114299</xdr:rowOff>
    </xdr:from>
    <xdr:to>
      <xdr:col>7</xdr:col>
      <xdr:colOff>28575</xdr:colOff>
      <xdr:row>44</xdr:row>
      <xdr:rowOff>9525</xdr:rowOff>
    </xdr:to>
    <xdr:sp macro="" textlink="">
      <xdr:nvSpPr>
        <xdr:cNvPr id="8" name="TextBox 7"/>
        <xdr:cNvSpPr txBox="1"/>
      </xdr:nvSpPr>
      <xdr:spPr>
        <a:xfrm>
          <a:off x="11839575" y="7410449"/>
          <a:ext cx="28575" cy="1038226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 percentages reflect the proportion of each payer's   </a:t>
          </a:r>
          <a:r>
            <a:rPr lang="en-US" sz="1100" b="1" u="sng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jumbo group</a:t>
          </a:r>
          <a:r>
            <a:rPr lang="en-US" sz="1100" b="1" u="none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 membership that is covered under a plan with a </a:t>
          </a:r>
          <a:r>
            <a:rPr lang="en-US" sz="1100" b="1" u="sng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tiered network </a:t>
          </a:r>
          <a:r>
            <a:rPr lang="en-US" sz="1100" b="1" u="none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of providers.</a:t>
          </a:r>
          <a:endParaRPr lang="en-US" sz="1100" b="1">
            <a:solidFill>
              <a:schemeClr val="accent3">
                <a:lumMod val="75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1</xdr:col>
      <xdr:colOff>19050</xdr:colOff>
      <xdr:row>38</xdr:row>
      <xdr:rowOff>123824</xdr:rowOff>
    </xdr:from>
    <xdr:to>
      <xdr:col>3</xdr:col>
      <xdr:colOff>647700</xdr:colOff>
      <xdr:row>43</xdr:row>
      <xdr:rowOff>9525</xdr:rowOff>
    </xdr:to>
    <xdr:sp macro="" textlink="">
      <xdr:nvSpPr>
        <xdr:cNvPr id="9" name="TextBox 8"/>
        <xdr:cNvSpPr txBox="1"/>
      </xdr:nvSpPr>
      <xdr:spPr>
        <a:xfrm>
          <a:off x="1143000" y="7419974"/>
          <a:ext cx="2057400" cy="838201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percentages reflect the proportion of each payer's </a:t>
          </a:r>
          <a:r>
            <a:rPr lang="en-US" sz="1100" b="1" u="sng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fully-insured</a:t>
          </a:r>
          <a:r>
            <a:rPr lang="en-US" sz="1100" b="1" u="none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membership that was enrolled in an HDHP.</a:t>
          </a:r>
          <a:endParaRPr lang="en-US" sz="1100" b="1">
            <a:solidFill>
              <a:schemeClr val="tx2">
                <a:lumMod val="60000"/>
                <a:lumOff val="4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4</xdr:col>
      <xdr:colOff>76200</xdr:colOff>
      <xdr:row>38</xdr:row>
      <xdr:rowOff>85724</xdr:rowOff>
    </xdr:from>
    <xdr:to>
      <xdr:col>6</xdr:col>
      <xdr:colOff>704850</xdr:colOff>
      <xdr:row>42</xdr:row>
      <xdr:rowOff>161925</xdr:rowOff>
    </xdr:to>
    <xdr:sp macro="" textlink="">
      <xdr:nvSpPr>
        <xdr:cNvPr id="14" name="TextBox 13"/>
        <xdr:cNvSpPr txBox="1"/>
      </xdr:nvSpPr>
      <xdr:spPr>
        <a:xfrm>
          <a:off x="3343275" y="7381874"/>
          <a:ext cx="2057400" cy="838201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percentages reflect the proportion of each payer's </a:t>
          </a:r>
          <a:r>
            <a:rPr lang="en-US" sz="1100" b="1" u="sng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self-insured</a:t>
          </a:r>
          <a:r>
            <a:rPr lang="en-US" sz="1100" b="1" u="none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membership that was enrolled in an HDHP.</a:t>
          </a:r>
          <a:endParaRPr lang="en-US" sz="1100" b="1">
            <a:solidFill>
              <a:schemeClr val="tx2">
                <a:lumMod val="60000"/>
                <a:lumOff val="4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7</xdr:col>
      <xdr:colOff>142875</xdr:colOff>
      <xdr:row>37</xdr:row>
      <xdr:rowOff>171450</xdr:rowOff>
    </xdr:from>
    <xdr:to>
      <xdr:col>9</xdr:col>
      <xdr:colOff>609600</xdr:colOff>
      <xdr:row>42</xdr:row>
      <xdr:rowOff>57151</xdr:rowOff>
    </xdr:to>
    <xdr:sp macro="" textlink="">
      <xdr:nvSpPr>
        <xdr:cNvPr id="15" name="TextBox 14"/>
        <xdr:cNvSpPr txBox="1"/>
      </xdr:nvSpPr>
      <xdr:spPr>
        <a:xfrm>
          <a:off x="5553075" y="7277100"/>
          <a:ext cx="2057400" cy="838201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percentages reflect the proportion of each payer's </a:t>
          </a:r>
          <a:r>
            <a:rPr lang="en-US" sz="1100" b="1" u="sng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fully-insured</a:t>
          </a:r>
          <a:r>
            <a:rPr lang="en-US" sz="1100" b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membership that was </a:t>
          </a:r>
          <a:r>
            <a:rPr lang="en-US" sz="1100" b="1" i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not</a:t>
          </a:r>
          <a:r>
            <a:rPr lang="en-US" sz="1100" b="1" i="0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enrolled</a:t>
          </a:r>
          <a:r>
            <a:rPr lang="en-US" sz="1100" b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in an HDHP.</a:t>
          </a:r>
          <a:endParaRPr lang="en-US" sz="1100" b="1">
            <a:solidFill>
              <a:schemeClr val="bg1">
                <a:lumMod val="5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10</xdr:col>
      <xdr:colOff>200025</xdr:colOff>
      <xdr:row>37</xdr:row>
      <xdr:rowOff>142875</xdr:rowOff>
    </xdr:from>
    <xdr:to>
      <xdr:col>12</xdr:col>
      <xdr:colOff>666750</xdr:colOff>
      <xdr:row>42</xdr:row>
      <xdr:rowOff>28576</xdr:rowOff>
    </xdr:to>
    <xdr:sp macro="" textlink="">
      <xdr:nvSpPr>
        <xdr:cNvPr id="16" name="TextBox 15"/>
        <xdr:cNvSpPr txBox="1"/>
      </xdr:nvSpPr>
      <xdr:spPr>
        <a:xfrm>
          <a:off x="8353425" y="7248525"/>
          <a:ext cx="2028825" cy="838201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percentages reflect the proportion of each payer's </a:t>
          </a:r>
          <a:r>
            <a:rPr lang="en-US" sz="1100" b="1" u="sng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self-insured</a:t>
          </a:r>
          <a:r>
            <a:rPr lang="en-US" sz="1100" b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membership that was </a:t>
          </a:r>
          <a:r>
            <a:rPr lang="en-US" sz="1100" b="1" i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not </a:t>
          </a:r>
          <a:r>
            <a:rPr lang="en-US" sz="1100" b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enrolled in an HDHP.</a:t>
          </a:r>
          <a:endParaRPr lang="en-US" sz="1100" b="1">
            <a:solidFill>
              <a:schemeClr val="bg1">
                <a:lumMod val="5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1</xdr:col>
      <xdr:colOff>47625</xdr:colOff>
      <xdr:row>37</xdr:row>
      <xdr:rowOff>171450</xdr:rowOff>
    </xdr:from>
    <xdr:to>
      <xdr:col>3</xdr:col>
      <xdr:colOff>676275</xdr:colOff>
      <xdr:row>42</xdr:row>
      <xdr:rowOff>57151</xdr:rowOff>
    </xdr:to>
    <xdr:sp macro="" textlink="">
      <xdr:nvSpPr>
        <xdr:cNvPr id="10" name="TextBox 9"/>
        <xdr:cNvSpPr txBox="1"/>
      </xdr:nvSpPr>
      <xdr:spPr>
        <a:xfrm>
          <a:off x="1171575" y="7277100"/>
          <a:ext cx="2057400" cy="838201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percentages reflect the proportion of each payer's </a:t>
          </a:r>
          <a:r>
            <a:rPr lang="en-US" sz="1100" b="1" u="sng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fully-insured</a:t>
          </a:r>
          <a:r>
            <a:rPr lang="en-US" sz="1100" b="1" u="none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membership that was enrolled in an HDHP.</a:t>
          </a:r>
          <a:endParaRPr lang="en-US" sz="1100" b="1">
            <a:solidFill>
              <a:schemeClr val="tx2">
                <a:lumMod val="60000"/>
                <a:lumOff val="4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4</xdr:col>
      <xdr:colOff>104775</xdr:colOff>
      <xdr:row>37</xdr:row>
      <xdr:rowOff>171450</xdr:rowOff>
    </xdr:from>
    <xdr:to>
      <xdr:col>7</xdr:col>
      <xdr:colOff>19050</xdr:colOff>
      <xdr:row>42</xdr:row>
      <xdr:rowOff>57151</xdr:rowOff>
    </xdr:to>
    <xdr:sp macro="" textlink="">
      <xdr:nvSpPr>
        <xdr:cNvPr id="11" name="TextBox 10"/>
        <xdr:cNvSpPr txBox="1"/>
      </xdr:nvSpPr>
      <xdr:spPr>
        <a:xfrm>
          <a:off x="3371850" y="7277100"/>
          <a:ext cx="2057400" cy="838201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percentages reflect the proportion of each payer's </a:t>
          </a:r>
          <a:r>
            <a:rPr lang="en-US" sz="1100" b="1" u="sng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self-insured</a:t>
          </a:r>
          <a:r>
            <a:rPr lang="en-US" sz="1100" b="1" u="none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membership that was enrolled in an HDHP.</a:t>
          </a:r>
          <a:endParaRPr lang="en-US" sz="1100" b="1">
            <a:solidFill>
              <a:schemeClr val="tx2">
                <a:lumMod val="60000"/>
                <a:lumOff val="4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7</xdr:col>
      <xdr:colOff>171450</xdr:colOff>
      <xdr:row>37</xdr:row>
      <xdr:rowOff>171450</xdr:rowOff>
    </xdr:from>
    <xdr:to>
      <xdr:col>9</xdr:col>
      <xdr:colOff>638175</xdr:colOff>
      <xdr:row>42</xdr:row>
      <xdr:rowOff>57151</xdr:rowOff>
    </xdr:to>
    <xdr:sp macro="" textlink="">
      <xdr:nvSpPr>
        <xdr:cNvPr id="12" name="TextBox 11"/>
        <xdr:cNvSpPr txBox="1"/>
      </xdr:nvSpPr>
      <xdr:spPr>
        <a:xfrm>
          <a:off x="5581650" y="7277100"/>
          <a:ext cx="2057400" cy="838201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percentages reflect the proportion of each payer's </a:t>
          </a:r>
          <a:r>
            <a:rPr lang="en-US" sz="1100" b="1" u="sng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fully-insured</a:t>
          </a:r>
          <a:r>
            <a:rPr lang="en-US" sz="1100" b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membership that was </a:t>
          </a:r>
          <a:r>
            <a:rPr lang="en-US" sz="1100" b="1" i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not</a:t>
          </a:r>
          <a:r>
            <a:rPr lang="en-US" sz="1100" b="1" i="0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enrolled</a:t>
          </a:r>
          <a:r>
            <a:rPr lang="en-US" sz="1100" b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in an HDHP.</a:t>
          </a:r>
          <a:endParaRPr lang="en-US" sz="1100" b="1">
            <a:solidFill>
              <a:schemeClr val="bg1">
                <a:lumMod val="5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1114425</xdr:colOff>
      <xdr:row>40</xdr:row>
      <xdr:rowOff>142875</xdr:rowOff>
    </xdr:from>
    <xdr:to>
      <xdr:col>5</xdr:col>
      <xdr:colOff>457200</xdr:colOff>
      <xdr:row>45</xdr:row>
      <xdr:rowOff>19050</xdr:rowOff>
    </xdr:to>
    <xdr:sp macro="" textlink="">
      <xdr:nvSpPr>
        <xdr:cNvPr id="2" name="TextBox 1"/>
        <xdr:cNvSpPr txBox="1"/>
      </xdr:nvSpPr>
      <xdr:spPr>
        <a:xfrm>
          <a:off x="1114425" y="7820025"/>
          <a:ext cx="3590925" cy="8286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 Based on MA contract-membership, which may include non-MA residents. See Technical Appendix.</a:t>
          </a:r>
          <a:endParaRPr lang="en-US" sz="1100">
            <a:latin typeface="Garamond" panose="02020404030301010803" pitchFamily="18" charset="0"/>
          </a:endParaRPr>
        </a:p>
      </xdr:txBody>
    </xdr:sp>
    <xdr:clientData/>
  </xdr:twoCellAnchor>
  <xdr:twoCellAnchor>
    <xdr:from>
      <xdr:col>13</xdr:col>
      <xdr:colOff>152400</xdr:colOff>
      <xdr:row>40</xdr:row>
      <xdr:rowOff>0</xdr:rowOff>
    </xdr:from>
    <xdr:to>
      <xdr:col>16</xdr:col>
      <xdr:colOff>0</xdr:colOff>
      <xdr:row>44</xdr:row>
      <xdr:rowOff>133351</xdr:rowOff>
    </xdr:to>
    <xdr:sp macro="" textlink="">
      <xdr:nvSpPr>
        <xdr:cNvPr id="4" name="TextBox 3"/>
        <xdr:cNvSpPr txBox="1"/>
      </xdr:nvSpPr>
      <xdr:spPr>
        <a:xfrm>
          <a:off x="10648950" y="7677150"/>
          <a:ext cx="2190750" cy="895351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percentages reflect the proportion of each payer's </a:t>
          </a:r>
          <a:r>
            <a:rPr lang="en-US" sz="1100" b="1" u="sng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fully-insured</a:t>
          </a:r>
          <a:r>
            <a:rPr lang="en-US" sz="1100" b="1" u="none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</a:t>
          </a:r>
          <a:r>
            <a:rPr lang="en-US" sz="1100" b="1" u="sng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jumbo</a:t>
          </a:r>
          <a:r>
            <a:rPr lang="en-US" sz="1100" b="1" u="none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membership that was enrolled in an HDHP.</a:t>
          </a:r>
          <a:endParaRPr lang="en-US" sz="1100" b="1">
            <a:solidFill>
              <a:schemeClr val="tx2">
                <a:lumMod val="60000"/>
                <a:lumOff val="4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28</xdr:col>
      <xdr:colOff>0</xdr:colOff>
      <xdr:row>40</xdr:row>
      <xdr:rowOff>0</xdr:rowOff>
    </xdr:from>
    <xdr:to>
      <xdr:col>30</xdr:col>
      <xdr:colOff>628650</xdr:colOff>
      <xdr:row>45</xdr:row>
      <xdr:rowOff>28575</xdr:rowOff>
    </xdr:to>
    <xdr:sp macro="" textlink="">
      <xdr:nvSpPr>
        <xdr:cNvPr id="10" name="TextBox 9"/>
        <xdr:cNvSpPr txBox="1"/>
      </xdr:nvSpPr>
      <xdr:spPr>
        <a:xfrm>
          <a:off x="22212300" y="7677150"/>
          <a:ext cx="2190750" cy="981075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percentages reflect the proportion of each payer's </a:t>
          </a:r>
          <a:r>
            <a:rPr lang="en-US" sz="1100" b="1" u="sng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self-insured</a:t>
          </a:r>
          <a:r>
            <a:rPr lang="en-US" sz="1100" b="1" u="none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</a:t>
          </a:r>
          <a:r>
            <a:rPr lang="en-US" sz="1100" b="1" u="sng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jumbo group </a:t>
          </a:r>
          <a:r>
            <a:rPr lang="en-US" sz="1100" b="1" u="none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membership that was enrolled in an HDHP.</a:t>
          </a:r>
          <a:endParaRPr lang="en-US" sz="1100" b="1">
            <a:solidFill>
              <a:schemeClr val="tx2">
                <a:lumMod val="60000"/>
                <a:lumOff val="4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26</xdr:row>
      <xdr:rowOff>0</xdr:rowOff>
    </xdr:from>
    <xdr:to>
      <xdr:col>3</xdr:col>
      <xdr:colOff>1028700</xdr:colOff>
      <xdr:row>33</xdr:row>
      <xdr:rowOff>85725</xdr:rowOff>
    </xdr:to>
    <xdr:sp macro="" textlink="">
      <xdr:nvSpPr>
        <xdr:cNvPr id="2" name="TextBox 1"/>
        <xdr:cNvSpPr txBox="1"/>
      </xdr:nvSpPr>
      <xdr:spPr>
        <a:xfrm>
          <a:off x="285750" y="5010150"/>
          <a:ext cx="3590925" cy="141922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 Regional analysis done using three-digit zip code data, aggregated to regions by DOI small group rating regulations.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Self-insured data for Cigna and United excluded from analysis.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Garamond" panose="02020404030301010803" pitchFamily="18" charset="0"/>
            <a:ea typeface="+mn-ea"/>
            <a:cs typeface="+mn-cs"/>
          </a:endParaRPr>
        </a:p>
        <a:p>
          <a:r>
            <a:rPr lang="en-US" sz="1100" b="0" i="0" u="none" strike="noStrike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*Totals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 do not tie to other totals in data book due to exclusion of Cigna and United self-insured data.</a:t>
          </a:r>
          <a:r>
            <a:rPr lang="en-US">
              <a:latin typeface="Garamond" panose="02020404030301010803" pitchFamily="18" charset="0"/>
            </a:rPr>
            <a:t> </a:t>
          </a:r>
          <a:endParaRPr lang="en-US" sz="1100">
            <a:latin typeface="Garamond" panose="02020404030301010803" pitchFamily="18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5</xdr:row>
      <xdr:rowOff>38101</xdr:rowOff>
    </xdr:from>
    <xdr:to>
      <xdr:col>16</xdr:col>
      <xdr:colOff>371475</xdr:colOff>
      <xdr:row>11</xdr:row>
      <xdr:rowOff>104775</xdr:rowOff>
    </xdr:to>
    <xdr:sp macro="" textlink="">
      <xdr:nvSpPr>
        <xdr:cNvPr id="2" name="TextBox 1"/>
        <xdr:cNvSpPr txBox="1"/>
      </xdr:nvSpPr>
      <xdr:spPr>
        <a:xfrm>
          <a:off x="9601200" y="1047751"/>
          <a:ext cx="3667125" cy="1209674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 </a:t>
          </a:r>
          <a:r>
            <a:rPr lang="en-US" sz="1100" baseline="0">
              <a:latin typeface="Garamond" panose="02020404030301010803" pitchFamily="18" charset="0"/>
            </a:rPr>
            <a:t>Premiums net of MLR rebates. Premiums and premium equivalents scaled by the "Percent of Benefits Not Carved Out."  See Technical Appendix .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5305425" y="723900"/>
    <xdr:ext cx="8667750" cy="629245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3</xdr:col>
      <xdr:colOff>104775</xdr:colOff>
      <xdr:row>42</xdr:row>
      <xdr:rowOff>123825</xdr:rowOff>
    </xdr:from>
    <xdr:to>
      <xdr:col>7</xdr:col>
      <xdr:colOff>219075</xdr:colOff>
      <xdr:row>63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absoluteAnchor>
    <xdr:pos x="14630400" y="762000"/>
    <xdr:ext cx="8667750" cy="6292453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twoCellAnchor>
    <xdr:from>
      <xdr:col>9</xdr:col>
      <xdr:colOff>0</xdr:colOff>
      <xdr:row>44</xdr:row>
      <xdr:rowOff>0</xdr:rowOff>
    </xdr:from>
    <xdr:to>
      <xdr:col>13</xdr:col>
      <xdr:colOff>114300</xdr:colOff>
      <xdr:row>64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400050</xdr:colOff>
      <xdr:row>4</xdr:row>
      <xdr:rowOff>76200</xdr:rowOff>
    </xdr:from>
    <xdr:to>
      <xdr:col>19</xdr:col>
      <xdr:colOff>200025</xdr:colOff>
      <xdr:row>6</xdr:row>
      <xdr:rowOff>9525</xdr:rowOff>
    </xdr:to>
    <xdr:sp macro="" textlink="">
      <xdr:nvSpPr>
        <xdr:cNvPr id="6" name="TextBox 5"/>
        <xdr:cNvSpPr txBox="1"/>
      </xdr:nvSpPr>
      <xdr:spPr>
        <a:xfrm>
          <a:off x="7972425" y="885825"/>
          <a:ext cx="46767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 baseline="0">
              <a:latin typeface="Garamond" panose="02020404030301010803" pitchFamily="18" charset="0"/>
            </a:rPr>
            <a:t>FI Premiums Year to Year % Change </a:t>
          </a:r>
        </a:p>
        <a:p>
          <a:endParaRPr lang="en-US" sz="1400" b="1">
            <a:latin typeface="Garamond" panose="02020404030301010803" pitchFamily="18" charset="0"/>
          </a:endParaRPr>
        </a:p>
      </xdr:txBody>
    </xdr:sp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0.09549</cdr:x>
      <cdr:y>0.32086</cdr:y>
    </cdr:from>
    <cdr:to>
      <cdr:x>0.13859</cdr:x>
      <cdr:y>0.3662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827942" y="2022231"/>
          <a:ext cx="373673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0.61025</cdr:x>
      <cdr:y>0.34714</cdr:y>
    </cdr:from>
    <cdr:to>
      <cdr:x>0.72417</cdr:x>
      <cdr:y>0.4087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5289496" y="2184373"/>
          <a:ext cx="987430" cy="38736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HDHPs</a:t>
          </a:r>
        </a:p>
      </cdr:txBody>
    </cdr:sp>
  </cdr:relSizeAnchor>
  <cdr:relSizeAnchor xmlns:cdr="http://schemas.openxmlformats.org/drawingml/2006/chartDrawing">
    <cdr:from>
      <cdr:x>0.51026</cdr:x>
      <cdr:y>0.26843</cdr:y>
    </cdr:from>
    <cdr:to>
      <cdr:x>0.66374</cdr:x>
      <cdr:y>0.32999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4422839" y="1689096"/>
          <a:ext cx="1330326" cy="38736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b="1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Non-HDHPs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0.09549</cdr:x>
      <cdr:y>0.32086</cdr:y>
    </cdr:from>
    <cdr:to>
      <cdr:x>0.13859</cdr:x>
      <cdr:y>0.3662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827942" y="2022231"/>
          <a:ext cx="373673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0.46191</cdr:x>
      <cdr:y>0.35017</cdr:y>
    </cdr:from>
    <cdr:to>
      <cdr:x>0.57583</cdr:x>
      <cdr:y>0.41173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003748" y="2203428"/>
          <a:ext cx="987430" cy="38736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HDHPs</a:t>
          </a:r>
        </a:p>
      </cdr:txBody>
    </cdr:sp>
  </cdr:relSizeAnchor>
  <cdr:relSizeAnchor xmlns:cdr="http://schemas.openxmlformats.org/drawingml/2006/chartDrawing">
    <cdr:from>
      <cdr:x>0.28938</cdr:x>
      <cdr:y>0.25481</cdr:y>
    </cdr:from>
    <cdr:to>
      <cdr:x>0.44286</cdr:x>
      <cdr:y>0.31637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508250" y="1603375"/>
          <a:ext cx="1330325" cy="387351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b="1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Non-HDHPs</a:t>
          </a:r>
        </a:p>
      </cdr:txBody>
    </cdr:sp>
  </cdr:relSizeAnchor>
  <cdr:relSizeAnchor xmlns:cdr="http://schemas.openxmlformats.org/drawingml/2006/chartDrawing">
    <cdr:from>
      <cdr:x>0.25495</cdr:x>
      <cdr:y>0.02321</cdr:y>
    </cdr:from>
    <cdr:to>
      <cdr:x>0.89341</cdr:x>
      <cdr:y>0.07317</cdr:y>
    </cdr:to>
    <cdr:sp macro="" textlink="">
      <cdr:nvSpPr>
        <cdr:cNvPr id="5" name="TextBox 5"/>
        <cdr:cNvSpPr txBox="1"/>
      </cdr:nvSpPr>
      <cdr:spPr>
        <a:xfrm xmlns:a="http://schemas.openxmlformats.org/drawingml/2006/main">
          <a:off x="2209842" y="146032"/>
          <a:ext cx="5534012" cy="31437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latin typeface="Garamond" panose="02020404030301010803" pitchFamily="18" charset="0"/>
            </a:rPr>
            <a:t>SI</a:t>
          </a:r>
          <a:r>
            <a:rPr lang="en-US" sz="1400" b="1" baseline="0">
              <a:latin typeface="Garamond" panose="02020404030301010803" pitchFamily="18" charset="0"/>
            </a:rPr>
            <a:t> Premium Equivalents Year to Year % Change </a:t>
          </a:r>
        </a:p>
        <a:p xmlns:a="http://schemas.openxmlformats.org/drawingml/2006/main">
          <a:endParaRPr lang="en-US" sz="1400" b="1">
            <a:latin typeface="Garamond" panose="02020404030301010803" pitchFamily="18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5305425" y="828675"/>
    <xdr:ext cx="8667750" cy="629245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3</xdr:col>
      <xdr:colOff>104775</xdr:colOff>
      <xdr:row>42</xdr:row>
      <xdr:rowOff>123825</xdr:rowOff>
    </xdr:from>
    <xdr:to>
      <xdr:col>7</xdr:col>
      <xdr:colOff>219075</xdr:colOff>
      <xdr:row>63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absoluteAnchor>
    <xdr:pos x="14630400" y="762000"/>
    <xdr:ext cx="8667750" cy="6292453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twoCellAnchor>
    <xdr:from>
      <xdr:col>9</xdr:col>
      <xdr:colOff>0</xdr:colOff>
      <xdr:row>44</xdr:row>
      <xdr:rowOff>0</xdr:rowOff>
    </xdr:from>
    <xdr:to>
      <xdr:col>13</xdr:col>
      <xdr:colOff>114300</xdr:colOff>
      <xdr:row>64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43</xdr:row>
      <xdr:rowOff>133350</xdr:rowOff>
    </xdr:from>
    <xdr:to>
      <xdr:col>5</xdr:col>
      <xdr:colOff>504825</xdr:colOff>
      <xdr:row>48</xdr:row>
      <xdr:rowOff>9525</xdr:rowOff>
    </xdr:to>
    <xdr:sp macro="" textlink="">
      <xdr:nvSpPr>
        <xdr:cNvPr id="2" name="TextBox 1"/>
        <xdr:cNvSpPr txBox="1"/>
      </xdr:nvSpPr>
      <xdr:spPr>
        <a:xfrm>
          <a:off x="1162050" y="8382000"/>
          <a:ext cx="3324225" cy="8286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latin typeface="Garamond" panose="02020404030301010803" pitchFamily="18" charset="0"/>
            </a:rPr>
            <a:t>Notes:  Based on MA contract-membership, which may include non-MA residents. See Technical Appendix.</a:t>
          </a:r>
          <a:endParaRPr lang="en-US" sz="1100">
            <a:latin typeface="Garamond" panose="02020404030301010803" pitchFamily="18" charset="0"/>
          </a:endParaRPr>
        </a:p>
      </xdr:txBody>
    </xdr:sp>
    <xdr:clientData/>
  </xdr:twoCellAnchor>
  <xdr:twoCellAnchor>
    <xdr:from>
      <xdr:col>16</xdr:col>
      <xdr:colOff>0</xdr:colOff>
      <xdr:row>38</xdr:row>
      <xdr:rowOff>114299</xdr:rowOff>
    </xdr:from>
    <xdr:to>
      <xdr:col>16</xdr:col>
      <xdr:colOff>28575</xdr:colOff>
      <xdr:row>44</xdr:row>
      <xdr:rowOff>9525</xdr:rowOff>
    </xdr:to>
    <xdr:sp macro="" textlink="">
      <xdr:nvSpPr>
        <xdr:cNvPr id="12" name="TextBox 11"/>
        <xdr:cNvSpPr txBox="1"/>
      </xdr:nvSpPr>
      <xdr:spPr>
        <a:xfrm>
          <a:off x="20526375" y="7410449"/>
          <a:ext cx="2057400" cy="1038226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 percentages reflect the proportion of each payer's   </a:t>
          </a:r>
          <a:r>
            <a:rPr lang="en-US" sz="1100" b="1" u="sng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jumbo group</a:t>
          </a:r>
          <a:r>
            <a:rPr lang="en-US" sz="1100" b="1" u="none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 membership that is covered under a plan with a </a:t>
          </a:r>
          <a:r>
            <a:rPr lang="en-US" sz="1100" b="1" u="sng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tiered network </a:t>
          </a:r>
          <a:r>
            <a:rPr lang="en-US" sz="1100" b="1" u="none" baseline="0">
              <a:solidFill>
                <a:schemeClr val="accent3">
                  <a:lumMod val="75000"/>
                </a:schemeClr>
              </a:solidFill>
              <a:latin typeface="Garamond" panose="02020404030301010803" pitchFamily="18" charset="0"/>
            </a:rPr>
            <a:t>of providers.</a:t>
          </a:r>
          <a:endParaRPr lang="en-US" sz="1100" b="1">
            <a:solidFill>
              <a:schemeClr val="accent3">
                <a:lumMod val="75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1</xdr:col>
      <xdr:colOff>76200</xdr:colOff>
      <xdr:row>38</xdr:row>
      <xdr:rowOff>0</xdr:rowOff>
    </xdr:from>
    <xdr:to>
      <xdr:col>3</xdr:col>
      <xdr:colOff>704850</xdr:colOff>
      <xdr:row>41</xdr:row>
      <xdr:rowOff>152401</xdr:rowOff>
    </xdr:to>
    <xdr:sp macro="" textlink="">
      <xdr:nvSpPr>
        <xdr:cNvPr id="13" name="TextBox 12"/>
        <xdr:cNvSpPr txBox="1"/>
      </xdr:nvSpPr>
      <xdr:spPr>
        <a:xfrm>
          <a:off x="1200150" y="7296150"/>
          <a:ext cx="2190750" cy="723901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percentages reflect the proportion of each payer's </a:t>
          </a:r>
          <a:r>
            <a:rPr lang="en-US" sz="1100" b="1" u="sng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individual </a:t>
          </a:r>
          <a:r>
            <a:rPr lang="en-US" sz="1100" b="1" u="none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membership that was enrolled in an HDHP.</a:t>
          </a:r>
          <a:endParaRPr lang="en-US" sz="1100" b="1">
            <a:solidFill>
              <a:schemeClr val="tx2">
                <a:lumMod val="60000"/>
                <a:lumOff val="4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16</xdr:col>
      <xdr:colOff>114300</xdr:colOff>
      <xdr:row>38</xdr:row>
      <xdr:rowOff>0</xdr:rowOff>
    </xdr:from>
    <xdr:to>
      <xdr:col>19</xdr:col>
      <xdr:colOff>28575</xdr:colOff>
      <xdr:row>41</xdr:row>
      <xdr:rowOff>152401</xdr:rowOff>
    </xdr:to>
    <xdr:sp macro="" textlink="">
      <xdr:nvSpPr>
        <xdr:cNvPr id="14" name="TextBox 13"/>
        <xdr:cNvSpPr txBox="1"/>
      </xdr:nvSpPr>
      <xdr:spPr>
        <a:xfrm>
          <a:off x="12954000" y="7296150"/>
          <a:ext cx="2257425" cy="723901"/>
        </a:xfrm>
        <a:prstGeom prst="rect">
          <a:avLst/>
        </a:prstGeom>
        <a:solidFill>
          <a:schemeClr val="lt1"/>
        </a:solidFill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These</a:t>
          </a:r>
          <a:r>
            <a:rPr lang="en-US" sz="1100" b="1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percentages reflect the proportion of each payer's </a:t>
          </a:r>
          <a:r>
            <a:rPr lang="en-US" sz="1100" b="1" u="sng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individual </a:t>
          </a:r>
          <a:r>
            <a:rPr lang="en-US" sz="1100" b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membership that was </a:t>
          </a:r>
          <a:r>
            <a:rPr lang="en-US" sz="1100" b="1" i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not</a:t>
          </a:r>
          <a:r>
            <a:rPr lang="en-US" sz="1100" b="1" u="none" baseline="0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 enrolled in an HDHP.</a:t>
          </a:r>
          <a:endParaRPr lang="en-US" sz="1100" b="1">
            <a:solidFill>
              <a:schemeClr val="bg1">
                <a:lumMod val="5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0.09549</cdr:x>
      <cdr:y>0.32086</cdr:y>
    </cdr:from>
    <cdr:to>
      <cdr:x>0.13859</cdr:x>
      <cdr:y>0.3662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827942" y="2022231"/>
          <a:ext cx="373673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0.69047</cdr:x>
      <cdr:y>0.31384</cdr:y>
    </cdr:from>
    <cdr:to>
      <cdr:x>0.80439</cdr:x>
      <cdr:y>0.3754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5984839" y="1974846"/>
          <a:ext cx="987431" cy="38736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HDHPs</a:t>
          </a:r>
        </a:p>
      </cdr:txBody>
    </cdr:sp>
  </cdr:relSizeAnchor>
  <cdr:relSizeAnchor xmlns:cdr="http://schemas.openxmlformats.org/drawingml/2006/chartDrawing">
    <cdr:from>
      <cdr:x>0.674</cdr:x>
      <cdr:y>0.24724</cdr:y>
    </cdr:from>
    <cdr:to>
      <cdr:x>0.82748</cdr:x>
      <cdr:y>0.3088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5842036" y="1555738"/>
          <a:ext cx="1330326" cy="38736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b="1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Non-HDHPs</a:t>
          </a:r>
        </a:p>
      </cdr:txBody>
    </cdr:sp>
  </cdr:relSizeAnchor>
  <cdr:relSizeAnchor xmlns:cdr="http://schemas.openxmlformats.org/drawingml/2006/chartDrawing">
    <cdr:from>
      <cdr:x>0.31135</cdr:x>
      <cdr:y>0.01413</cdr:y>
    </cdr:from>
    <cdr:to>
      <cdr:x>0.85091</cdr:x>
      <cdr:y>0.06408</cdr:y>
    </cdr:to>
    <cdr:sp macro="" textlink="">
      <cdr:nvSpPr>
        <cdr:cNvPr id="5" name="TextBox 5"/>
        <cdr:cNvSpPr txBox="1"/>
      </cdr:nvSpPr>
      <cdr:spPr>
        <a:xfrm xmlns:a="http://schemas.openxmlformats.org/drawingml/2006/main">
          <a:off x="2698739" y="88912"/>
          <a:ext cx="4676771" cy="3143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 baseline="0">
              <a:latin typeface="Garamond" panose="02020404030301010803" pitchFamily="18" charset="0"/>
            </a:rPr>
            <a:t>FI Premiums % Change from 2012</a:t>
          </a:r>
          <a:endParaRPr lang="en-US" sz="1400" b="1">
            <a:latin typeface="Garamond" panose="02020404030301010803" pitchFamily="18" charset="0"/>
          </a:endParaRP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0.09549</cdr:x>
      <cdr:y>0.32086</cdr:y>
    </cdr:from>
    <cdr:to>
      <cdr:x>0.13859</cdr:x>
      <cdr:y>0.3662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827942" y="2022231"/>
          <a:ext cx="373673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0.52345</cdr:x>
      <cdr:y>0.43494</cdr:y>
    </cdr:from>
    <cdr:to>
      <cdr:x>0.63737</cdr:x>
      <cdr:y>0.4965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4537148" y="2736828"/>
          <a:ext cx="987430" cy="38736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HDHPs</a:t>
          </a:r>
        </a:p>
      </cdr:txBody>
    </cdr:sp>
  </cdr:relSizeAnchor>
  <cdr:relSizeAnchor xmlns:cdr="http://schemas.openxmlformats.org/drawingml/2006/chartDrawing">
    <cdr:from>
      <cdr:x>0.30147</cdr:x>
      <cdr:y>0.34261</cdr:y>
    </cdr:from>
    <cdr:to>
      <cdr:x>0.45495</cdr:x>
      <cdr:y>0.40417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613048" y="2155830"/>
          <a:ext cx="1330327" cy="38736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 b="1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Non-HDHPs</a:t>
          </a:r>
        </a:p>
      </cdr:txBody>
    </cdr:sp>
  </cdr:relSizeAnchor>
  <cdr:relSizeAnchor xmlns:cdr="http://schemas.openxmlformats.org/drawingml/2006/chartDrawing">
    <cdr:from>
      <cdr:x>0.28278</cdr:x>
      <cdr:y>0.01867</cdr:y>
    </cdr:from>
    <cdr:to>
      <cdr:x>0.88681</cdr:x>
      <cdr:y>0.06863</cdr:y>
    </cdr:to>
    <cdr:sp macro="" textlink="">
      <cdr:nvSpPr>
        <cdr:cNvPr id="5" name="TextBox 5"/>
        <cdr:cNvSpPr txBox="1"/>
      </cdr:nvSpPr>
      <cdr:spPr>
        <a:xfrm xmlns:a="http://schemas.openxmlformats.org/drawingml/2006/main">
          <a:off x="2451056" y="117457"/>
          <a:ext cx="5235581" cy="31437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 baseline="0">
              <a:latin typeface="Garamond" panose="02020404030301010803" pitchFamily="18" charset="0"/>
            </a:rPr>
            <a:t>SI Premium Equivalents % Change from 2012 </a:t>
          </a:r>
        </a:p>
        <a:p xmlns:a="http://schemas.openxmlformats.org/drawingml/2006/main">
          <a:endParaRPr lang="en-US" sz="1400" b="1">
            <a:latin typeface="Garamond" panose="02020404030301010803" pitchFamily="18" charset="0"/>
          </a:endParaRP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4</xdr:col>
      <xdr:colOff>523875</xdr:colOff>
      <xdr:row>46</xdr:row>
      <xdr:rowOff>133350</xdr:rowOff>
    </xdr:to>
    <xdr:sp macro="" textlink="">
      <xdr:nvSpPr>
        <xdr:cNvPr id="2" name="TextBox 1"/>
        <xdr:cNvSpPr txBox="1"/>
      </xdr:nvSpPr>
      <xdr:spPr>
        <a:xfrm>
          <a:off x="1123950" y="7696200"/>
          <a:ext cx="3667125" cy="127635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 </a:t>
          </a:r>
          <a:r>
            <a:rPr lang="en-US" sz="1100" baseline="0">
              <a:latin typeface="Garamond" panose="02020404030301010803" pitchFamily="18" charset="0"/>
            </a:rPr>
            <a:t>Premiums net of MLR rebates. Premiums and premium equivalents scaled by the "Percent of Benefits Not Carved Out."  See Technical Appendix .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276225</xdr:colOff>
      <xdr:row>5</xdr:row>
      <xdr:rowOff>38101</xdr:rowOff>
    </xdr:from>
    <xdr:to>
      <xdr:col>16</xdr:col>
      <xdr:colOff>19050</xdr:colOff>
      <xdr:row>11</xdr:row>
      <xdr:rowOff>104775</xdr:rowOff>
    </xdr:to>
    <xdr:sp macro="" textlink="">
      <xdr:nvSpPr>
        <xdr:cNvPr id="2" name="TextBox 1"/>
        <xdr:cNvSpPr txBox="1"/>
      </xdr:nvSpPr>
      <xdr:spPr>
        <a:xfrm>
          <a:off x="9229725" y="1047751"/>
          <a:ext cx="3400425" cy="1209674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 </a:t>
          </a:r>
          <a:r>
            <a:rPr lang="en-US" sz="1100" baseline="0">
              <a:latin typeface="Garamond" panose="02020404030301010803" pitchFamily="18" charset="0"/>
            </a:rPr>
            <a:t>Premiums net of MLR rebates. Premiums and premium equivalents scaled by the "Percent of Benefits Not Carved Out."  See Technical Appendix .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4</xdr:col>
      <xdr:colOff>523875</xdr:colOff>
      <xdr:row>45</xdr:row>
      <xdr:rowOff>133350</xdr:rowOff>
    </xdr:to>
    <xdr:sp macro="" textlink="">
      <xdr:nvSpPr>
        <xdr:cNvPr id="2" name="TextBox 1"/>
        <xdr:cNvSpPr txBox="1"/>
      </xdr:nvSpPr>
      <xdr:spPr>
        <a:xfrm>
          <a:off x="1123950" y="8096250"/>
          <a:ext cx="3667125" cy="127635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 </a:t>
          </a:r>
          <a:r>
            <a:rPr lang="en-US" sz="1100" baseline="0">
              <a:latin typeface="Garamond" panose="02020404030301010803" pitchFamily="18" charset="0"/>
            </a:rPr>
            <a:t>Premiums net of MLR rebates. Premiums and premium equivalents scaled by the "Percent of Benefits Not Carved Out."  See Technical Appendix .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5</xdr:row>
      <xdr:rowOff>38101</xdr:rowOff>
    </xdr:from>
    <xdr:to>
      <xdr:col>16</xdr:col>
      <xdr:colOff>352425</xdr:colOff>
      <xdr:row>11</xdr:row>
      <xdr:rowOff>104775</xdr:rowOff>
    </xdr:to>
    <xdr:sp macro="" textlink="">
      <xdr:nvSpPr>
        <xdr:cNvPr id="2" name="TextBox 1"/>
        <xdr:cNvSpPr txBox="1"/>
      </xdr:nvSpPr>
      <xdr:spPr>
        <a:xfrm>
          <a:off x="9582150" y="1047751"/>
          <a:ext cx="3667125" cy="1209674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 </a:t>
          </a:r>
          <a:r>
            <a:rPr lang="en-US" sz="1100" baseline="0">
              <a:latin typeface="Garamond" panose="02020404030301010803" pitchFamily="18" charset="0"/>
            </a:rPr>
            <a:t>Premiums net of MLR rebates. Premiums and premium equivalents scaled by the "Percent of Benefits Not Carved Out."  See Technical Appendix .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4</xdr:col>
      <xdr:colOff>523875</xdr:colOff>
      <xdr:row>46</xdr:row>
      <xdr:rowOff>133350</xdr:rowOff>
    </xdr:to>
    <xdr:sp macro="" textlink="">
      <xdr:nvSpPr>
        <xdr:cNvPr id="2" name="TextBox 1"/>
        <xdr:cNvSpPr txBox="1"/>
      </xdr:nvSpPr>
      <xdr:spPr>
        <a:xfrm>
          <a:off x="1123950" y="8096250"/>
          <a:ext cx="3667125" cy="127635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 </a:t>
          </a:r>
          <a:r>
            <a:rPr lang="en-US" sz="1100" baseline="0">
              <a:latin typeface="Garamond" panose="02020404030301010803" pitchFamily="18" charset="0"/>
            </a:rPr>
            <a:t>Premiums net of MLR rebates. Premiums and premium equivalents scaled by the "Percent of Benefits Not Carved Out."  See Technical Appendix .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342900</xdr:colOff>
      <xdr:row>5</xdr:row>
      <xdr:rowOff>28575</xdr:rowOff>
    </xdr:from>
    <xdr:to>
      <xdr:col>22</xdr:col>
      <xdr:colOff>352425</xdr:colOff>
      <xdr:row>9</xdr:row>
      <xdr:rowOff>0</xdr:rowOff>
    </xdr:to>
    <xdr:sp macro="" textlink="">
      <xdr:nvSpPr>
        <xdr:cNvPr id="2" name="TextBox 1"/>
        <xdr:cNvSpPr txBox="1"/>
      </xdr:nvSpPr>
      <xdr:spPr>
        <a:xfrm>
          <a:off x="10610850" y="1038225"/>
          <a:ext cx="3667125" cy="9048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 </a:t>
          </a:r>
          <a:r>
            <a:rPr lang="en-US" sz="1100" baseline="0">
              <a:latin typeface="Garamond" panose="02020404030301010803" pitchFamily="18" charset="0"/>
            </a:rPr>
            <a:t>Premiums gross of MLR rebates. See Technical Appendix .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190499</xdr:rowOff>
    </xdr:from>
    <xdr:to>
      <xdr:col>4</xdr:col>
      <xdr:colOff>523875</xdr:colOff>
      <xdr:row>43</xdr:row>
      <xdr:rowOff>85724</xdr:rowOff>
    </xdr:to>
    <xdr:sp macro="" textlink="">
      <xdr:nvSpPr>
        <xdr:cNvPr id="2" name="TextBox 1"/>
        <xdr:cNvSpPr txBox="1"/>
      </xdr:nvSpPr>
      <xdr:spPr>
        <a:xfrm>
          <a:off x="1123950" y="7296149"/>
          <a:ext cx="3667125" cy="103822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 Claims scaled by the "Percent of Benefits Not Carved Out."  See Technical Appendix .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73</xdr:col>
      <xdr:colOff>238124</xdr:colOff>
      <xdr:row>39</xdr:row>
      <xdr:rowOff>57149</xdr:rowOff>
    </xdr:from>
    <xdr:to>
      <xdr:col>79</xdr:col>
      <xdr:colOff>171449</xdr:colOff>
      <xdr:row>44</xdr:row>
      <xdr:rowOff>142874</xdr:rowOff>
    </xdr:to>
    <xdr:sp macro="" textlink="">
      <xdr:nvSpPr>
        <xdr:cNvPr id="2" name="TextBox 1"/>
        <xdr:cNvSpPr txBox="1"/>
      </xdr:nvSpPr>
      <xdr:spPr>
        <a:xfrm>
          <a:off x="1362074" y="7562849"/>
          <a:ext cx="3590925" cy="103822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 Claims scaled by the "Percent of Benefits Not Carved Out."  See Technical Appendix 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573086</xdr:colOff>
      <xdr:row>4</xdr:row>
      <xdr:rowOff>35454</xdr:rowOff>
    </xdr:from>
    <xdr:to>
      <xdr:col>20</xdr:col>
      <xdr:colOff>78317</xdr:colOff>
      <xdr:row>34</xdr:row>
      <xdr:rowOff>11642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20636</xdr:colOff>
      <xdr:row>35</xdr:row>
      <xdr:rowOff>114828</xdr:rowOff>
    </xdr:from>
    <xdr:to>
      <xdr:col>14</xdr:col>
      <xdr:colOff>248708</xdr:colOff>
      <xdr:row>50</xdr:row>
      <xdr:rowOff>14816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528108</xdr:colOff>
      <xdr:row>4</xdr:row>
      <xdr:rowOff>179917</xdr:rowOff>
    </xdr:from>
    <xdr:to>
      <xdr:col>11</xdr:col>
      <xdr:colOff>99483</xdr:colOff>
      <xdr:row>8</xdr:row>
      <xdr:rowOff>84667</xdr:rowOff>
    </xdr:to>
    <xdr:sp macro="" textlink="">
      <xdr:nvSpPr>
        <xdr:cNvPr id="4" name="TextBox 3"/>
        <xdr:cNvSpPr txBox="1"/>
      </xdr:nvSpPr>
      <xdr:spPr>
        <a:xfrm>
          <a:off x="3925358" y="370417"/>
          <a:ext cx="3645958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>
              <a:latin typeface="Garamond" panose="02020404030301010803" pitchFamily="18" charset="0"/>
            </a:rPr>
            <a:t>Rates of</a:t>
          </a:r>
          <a:r>
            <a:rPr lang="en-US" sz="1600" b="1" baseline="0">
              <a:latin typeface="Garamond" panose="02020404030301010803" pitchFamily="18" charset="0"/>
            </a:rPr>
            <a:t> HDHP Membership by Market Sector</a:t>
          </a:r>
          <a:endParaRPr lang="en-US" sz="1600" b="1">
            <a:latin typeface="Garamond" panose="02020404030301010803" pitchFamily="18" charset="0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73</xdr:col>
      <xdr:colOff>438149</xdr:colOff>
      <xdr:row>38</xdr:row>
      <xdr:rowOff>161924</xdr:rowOff>
    </xdr:from>
    <xdr:to>
      <xdr:col>79</xdr:col>
      <xdr:colOff>200025</xdr:colOff>
      <xdr:row>44</xdr:row>
      <xdr:rowOff>57149</xdr:rowOff>
    </xdr:to>
    <xdr:sp macro="" textlink="">
      <xdr:nvSpPr>
        <xdr:cNvPr id="2" name="TextBox 1"/>
        <xdr:cNvSpPr txBox="1"/>
      </xdr:nvSpPr>
      <xdr:spPr>
        <a:xfrm>
          <a:off x="1562099" y="7477124"/>
          <a:ext cx="3648076" cy="103822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 Claims scaled by the "Percent of Benefits Not Carved Out."  See Technical Appendix .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73</xdr:col>
      <xdr:colOff>419100</xdr:colOff>
      <xdr:row>38</xdr:row>
      <xdr:rowOff>123824</xdr:rowOff>
    </xdr:from>
    <xdr:to>
      <xdr:col>79</xdr:col>
      <xdr:colOff>0</xdr:colOff>
      <xdr:row>44</xdr:row>
      <xdr:rowOff>19049</xdr:rowOff>
    </xdr:to>
    <xdr:sp macro="" textlink="">
      <xdr:nvSpPr>
        <xdr:cNvPr id="2" name="TextBox 1"/>
        <xdr:cNvSpPr txBox="1"/>
      </xdr:nvSpPr>
      <xdr:spPr>
        <a:xfrm>
          <a:off x="1543050" y="7439024"/>
          <a:ext cx="3467100" cy="103822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 Claims scaled by the "Percent of Benefits Not Carved Out."  See Technical Appendix .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2</xdr:row>
      <xdr:rowOff>0</xdr:rowOff>
    </xdr:from>
    <xdr:to>
      <xdr:col>15</xdr:col>
      <xdr:colOff>533400</xdr:colOff>
      <xdr:row>39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390525</xdr:colOff>
      <xdr:row>8</xdr:row>
      <xdr:rowOff>57150</xdr:rowOff>
    </xdr:from>
    <xdr:to>
      <xdr:col>8</xdr:col>
      <xdr:colOff>447675</xdr:colOff>
      <xdr:row>35</xdr:row>
      <xdr:rowOff>180975</xdr:rowOff>
    </xdr:to>
    <xdr:sp macro="" textlink="">
      <xdr:nvSpPr>
        <xdr:cNvPr id="3" name="Right Bracket 2"/>
        <xdr:cNvSpPr/>
      </xdr:nvSpPr>
      <xdr:spPr>
        <a:xfrm>
          <a:off x="6305550" y="1581150"/>
          <a:ext cx="57150" cy="5267325"/>
        </a:xfrm>
        <a:prstGeom prst="rightBracket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514349</xdr:colOff>
      <xdr:row>22</xdr:row>
      <xdr:rowOff>180975</xdr:rowOff>
    </xdr:from>
    <xdr:to>
      <xdr:col>10</xdr:col>
      <xdr:colOff>314324</xdr:colOff>
      <xdr:row>25</xdr:row>
      <xdr:rowOff>19050</xdr:rowOff>
    </xdr:to>
    <xdr:sp macro="" textlink="">
      <xdr:nvSpPr>
        <xdr:cNvPr id="4" name="TextBox 3"/>
        <xdr:cNvSpPr txBox="1"/>
      </xdr:nvSpPr>
      <xdr:spPr>
        <a:xfrm>
          <a:off x="5391149" y="6848475"/>
          <a:ext cx="1019175" cy="409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latin typeface="Garamond" panose="02020404030301010803" pitchFamily="18" charset="0"/>
            </a:rPr>
            <a:t>Payer-Paid</a:t>
          </a:r>
        </a:p>
      </xdr:txBody>
    </xdr:sp>
    <xdr:clientData/>
  </xdr:twoCellAnchor>
  <xdr:twoCellAnchor>
    <xdr:from>
      <xdr:col>10</xdr:col>
      <xdr:colOff>382901</xdr:colOff>
      <xdr:row>14</xdr:row>
      <xdr:rowOff>38100</xdr:rowOff>
    </xdr:from>
    <xdr:to>
      <xdr:col>10</xdr:col>
      <xdr:colOff>428620</xdr:colOff>
      <xdr:row>36</xdr:row>
      <xdr:rowOff>38101</xdr:rowOff>
    </xdr:to>
    <xdr:sp macro="" textlink="">
      <xdr:nvSpPr>
        <xdr:cNvPr id="5" name="Right Bracket 4"/>
        <xdr:cNvSpPr/>
      </xdr:nvSpPr>
      <xdr:spPr>
        <a:xfrm flipH="1">
          <a:off x="7517126" y="2705100"/>
          <a:ext cx="45719" cy="4191001"/>
        </a:xfrm>
        <a:prstGeom prst="rightBracket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447674</xdr:colOff>
      <xdr:row>6</xdr:row>
      <xdr:rowOff>19050</xdr:rowOff>
    </xdr:from>
    <xdr:to>
      <xdr:col>11</xdr:col>
      <xdr:colOff>161925</xdr:colOff>
      <xdr:row>8</xdr:row>
      <xdr:rowOff>133350</xdr:rowOff>
    </xdr:to>
    <xdr:sp macro="" textlink="">
      <xdr:nvSpPr>
        <xdr:cNvPr id="7" name="TextBox 6"/>
        <xdr:cNvSpPr txBox="1"/>
      </xdr:nvSpPr>
      <xdr:spPr>
        <a:xfrm>
          <a:off x="6362699" y="1162050"/>
          <a:ext cx="1543051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latin typeface="Garamond" panose="02020404030301010803" pitchFamily="18" charset="0"/>
            </a:rPr>
            <a:t>Member-Paid</a:t>
          </a:r>
        </a:p>
      </xdr:txBody>
    </xdr:sp>
    <xdr:clientData/>
  </xdr:twoCellAnchor>
  <xdr:twoCellAnchor>
    <xdr:from>
      <xdr:col>9</xdr:col>
      <xdr:colOff>495300</xdr:colOff>
      <xdr:row>7</xdr:row>
      <xdr:rowOff>142875</xdr:rowOff>
    </xdr:from>
    <xdr:to>
      <xdr:col>10</xdr:col>
      <xdr:colOff>285750</xdr:colOff>
      <xdr:row>11</xdr:row>
      <xdr:rowOff>152400</xdr:rowOff>
    </xdr:to>
    <xdr:cxnSp macro="">
      <xdr:nvCxnSpPr>
        <xdr:cNvPr id="8" name="Straight Connector 7"/>
        <xdr:cNvCxnSpPr/>
      </xdr:nvCxnSpPr>
      <xdr:spPr>
        <a:xfrm>
          <a:off x="7019925" y="1476375"/>
          <a:ext cx="400050" cy="771525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361950</xdr:colOff>
      <xdr:row>36</xdr:row>
      <xdr:rowOff>114300</xdr:rowOff>
    </xdr:from>
    <xdr:to>
      <xdr:col>16</xdr:col>
      <xdr:colOff>19050</xdr:colOff>
      <xdr:row>38</xdr:row>
      <xdr:rowOff>57150</xdr:rowOff>
    </xdr:to>
    <xdr:sp macro="" textlink="">
      <xdr:nvSpPr>
        <xdr:cNvPr id="9" name="TextBox 8"/>
        <xdr:cNvSpPr txBox="1"/>
      </xdr:nvSpPr>
      <xdr:spPr>
        <a:xfrm>
          <a:off x="4019550" y="9448800"/>
          <a:ext cx="5753100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latin typeface="Garamond" panose="02020404030301010803" pitchFamily="18" charset="0"/>
            </a:rPr>
            <a:t>      Total                                         Fully-Insure</a:t>
          </a:r>
          <a:r>
            <a:rPr lang="en-US" sz="1400" b="1" baseline="0">
              <a:latin typeface="Garamond" panose="02020404030301010803" pitchFamily="18" charset="0"/>
            </a:rPr>
            <a:t>d</a:t>
          </a:r>
          <a:r>
            <a:rPr lang="en-US" sz="1400" b="1">
              <a:latin typeface="Garamond" panose="02020404030301010803" pitchFamily="18" charset="0"/>
            </a:rPr>
            <a:t>                 Self-Insured</a:t>
          </a:r>
        </a:p>
      </xdr:txBody>
    </xdr:sp>
    <xdr:clientData/>
  </xdr:twoCellAnchor>
  <xdr:twoCellAnchor>
    <xdr:from>
      <xdr:col>6</xdr:col>
      <xdr:colOff>514347</xdr:colOff>
      <xdr:row>2</xdr:row>
      <xdr:rowOff>76199</xdr:rowOff>
    </xdr:from>
    <xdr:to>
      <xdr:col>13</xdr:col>
      <xdr:colOff>390524</xdr:colOff>
      <xdr:row>5</xdr:row>
      <xdr:rowOff>47624</xdr:rowOff>
    </xdr:to>
    <xdr:sp macro="" textlink="">
      <xdr:nvSpPr>
        <xdr:cNvPr id="10" name="TextBox 9"/>
        <xdr:cNvSpPr txBox="1"/>
      </xdr:nvSpPr>
      <xdr:spPr>
        <a:xfrm>
          <a:off x="5210172" y="266699"/>
          <a:ext cx="4143377" cy="542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>
              <a:latin typeface="Garamond" panose="02020404030301010803" pitchFamily="18" charset="0"/>
            </a:rPr>
            <a:t>Medical</a:t>
          </a:r>
          <a:r>
            <a:rPr lang="en-US" sz="1600" b="1" baseline="0">
              <a:latin typeface="Garamond" panose="02020404030301010803" pitchFamily="18" charset="0"/>
            </a:rPr>
            <a:t> Claims PMPM (</a:t>
          </a:r>
          <a:r>
            <a:rPr lang="en-US" sz="1400" b="1" baseline="0">
              <a:latin typeface="Garamond" panose="02020404030301010803" pitchFamily="18" charset="0"/>
            </a:rPr>
            <a:t>2014)</a:t>
          </a:r>
          <a:endParaRPr lang="en-US" sz="1400" b="1">
            <a:latin typeface="Garamond" panose="02020404030301010803" pitchFamily="18" charset="0"/>
          </a:endParaRPr>
        </a:p>
      </xdr:txBody>
    </xdr:sp>
    <xdr:clientData/>
  </xdr:twoCellAnchor>
  <xdr:twoCellAnchor>
    <xdr:from>
      <xdr:col>10</xdr:col>
      <xdr:colOff>133349</xdr:colOff>
      <xdr:row>4</xdr:row>
      <xdr:rowOff>57150</xdr:rowOff>
    </xdr:from>
    <xdr:to>
      <xdr:col>15</xdr:col>
      <xdr:colOff>381000</xdr:colOff>
      <xdr:row>5</xdr:row>
      <xdr:rowOff>180975</xdr:rowOff>
    </xdr:to>
    <xdr:sp macro="" textlink="">
      <xdr:nvSpPr>
        <xdr:cNvPr id="11" name="TextBox 10"/>
        <xdr:cNvSpPr txBox="1"/>
      </xdr:nvSpPr>
      <xdr:spPr>
        <a:xfrm>
          <a:off x="6229349" y="3486150"/>
          <a:ext cx="3295651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HDHP             </a:t>
          </a:r>
          <a:r>
            <a:rPr lang="en-US" sz="1400" b="1">
              <a:solidFill>
                <a:schemeClr val="bg1">
                  <a:lumMod val="50000"/>
                </a:schemeClr>
              </a:solidFill>
              <a:latin typeface="Garamond" panose="02020404030301010803" pitchFamily="18" charset="0"/>
            </a:rPr>
            <a:t>Non-HDHP</a:t>
          </a:r>
          <a:endParaRPr lang="en-US" sz="1400" b="1">
            <a:solidFill>
              <a:schemeClr val="tx2">
                <a:lumMod val="60000"/>
                <a:lumOff val="40000"/>
              </a:schemeClr>
            </a:solidFill>
            <a:latin typeface="Garamond" panose="02020404030301010803" pitchFamily="18" charset="0"/>
          </a:endParaRPr>
        </a:p>
      </xdr:txBody>
    </xdr:sp>
    <xdr:clientData/>
  </xdr:twoCellAnchor>
  <xdr:twoCellAnchor>
    <xdr:from>
      <xdr:col>9</xdr:col>
      <xdr:colOff>542925</xdr:colOff>
      <xdr:row>4</xdr:row>
      <xdr:rowOff>114300</xdr:rowOff>
    </xdr:from>
    <xdr:to>
      <xdr:col>10</xdr:col>
      <xdr:colOff>171450</xdr:colOff>
      <xdr:row>5</xdr:row>
      <xdr:rowOff>106680</xdr:rowOff>
    </xdr:to>
    <xdr:sp macro="" textlink="">
      <xdr:nvSpPr>
        <xdr:cNvPr id="12" name="Rectangle 11"/>
        <xdr:cNvSpPr/>
      </xdr:nvSpPr>
      <xdr:spPr>
        <a:xfrm>
          <a:off x="7067550" y="685800"/>
          <a:ext cx="238125" cy="182880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428625</xdr:colOff>
      <xdr:row>4</xdr:row>
      <xdr:rowOff>104774</xdr:rowOff>
    </xdr:from>
    <xdr:to>
      <xdr:col>12</xdr:col>
      <xdr:colOff>57150</xdr:colOff>
      <xdr:row>5</xdr:row>
      <xdr:rowOff>97154</xdr:rowOff>
    </xdr:to>
    <xdr:sp macro="" textlink="">
      <xdr:nvSpPr>
        <xdr:cNvPr id="13" name="Rectangle 12"/>
        <xdr:cNvSpPr/>
      </xdr:nvSpPr>
      <xdr:spPr>
        <a:xfrm>
          <a:off x="8172450" y="676274"/>
          <a:ext cx="238125" cy="182880"/>
        </a:xfrm>
        <a:prstGeom prst="rect">
          <a:avLst/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409575</xdr:colOff>
      <xdr:row>5</xdr:row>
      <xdr:rowOff>295275</xdr:rowOff>
    </xdr:from>
    <xdr:to>
      <xdr:col>8</xdr:col>
      <xdr:colOff>455294</xdr:colOff>
      <xdr:row>7</xdr:row>
      <xdr:rowOff>180976</xdr:rowOff>
    </xdr:to>
    <xdr:sp macro="" textlink="">
      <xdr:nvSpPr>
        <xdr:cNvPr id="14" name="Right Bracket 13"/>
        <xdr:cNvSpPr/>
      </xdr:nvSpPr>
      <xdr:spPr>
        <a:xfrm>
          <a:off x="6324600" y="1057275"/>
          <a:ext cx="45719" cy="457201"/>
        </a:xfrm>
        <a:prstGeom prst="rightBracket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373378</xdr:colOff>
      <xdr:row>9</xdr:row>
      <xdr:rowOff>57151</xdr:rowOff>
    </xdr:from>
    <xdr:to>
      <xdr:col>10</xdr:col>
      <xdr:colOff>419097</xdr:colOff>
      <xdr:row>13</xdr:row>
      <xdr:rowOff>142877</xdr:rowOff>
    </xdr:to>
    <xdr:sp macro="" textlink="">
      <xdr:nvSpPr>
        <xdr:cNvPr id="15" name="Right Bracket 14"/>
        <xdr:cNvSpPr/>
      </xdr:nvSpPr>
      <xdr:spPr>
        <a:xfrm flipH="1">
          <a:off x="7507603" y="1771651"/>
          <a:ext cx="45719" cy="847726"/>
        </a:xfrm>
        <a:prstGeom prst="rightBracket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0.10138</cdr:x>
      <cdr:y>0.18257</cdr:y>
    </cdr:from>
    <cdr:to>
      <cdr:x>0.19355</cdr:x>
      <cdr:y>0.23375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28650" y="1257300"/>
          <a:ext cx="5715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>
              <a:latin typeface="Garamond" panose="02020404030301010803" pitchFamily="18" charset="0"/>
            </a:rPr>
            <a:t>$407</a:t>
          </a:r>
        </a:p>
      </cdr:txBody>
    </cdr:sp>
  </cdr:relSizeAnchor>
  <cdr:relSizeAnchor xmlns:cdr="http://schemas.openxmlformats.org/drawingml/2006/chartDrawing">
    <cdr:from>
      <cdr:x>0.20328</cdr:x>
      <cdr:y>0.07377</cdr:y>
    </cdr:from>
    <cdr:to>
      <cdr:x>0.29544</cdr:x>
      <cdr:y>0.12494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260475" y="508000"/>
          <a:ext cx="5715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latin typeface="Garamond" panose="02020404030301010803" pitchFamily="18" charset="0"/>
            </a:rPr>
            <a:t>$467</a:t>
          </a:r>
        </a:p>
      </cdr:txBody>
    </cdr:sp>
  </cdr:relSizeAnchor>
  <cdr:relSizeAnchor xmlns:cdr="http://schemas.openxmlformats.org/drawingml/2006/chartDrawing">
    <cdr:from>
      <cdr:x>0.49053</cdr:x>
      <cdr:y>0.17197</cdr:y>
    </cdr:from>
    <cdr:to>
      <cdr:x>0.5827</cdr:x>
      <cdr:y>0.22315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041650" y="1184275"/>
          <a:ext cx="571525" cy="3524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latin typeface="Garamond" panose="02020404030301010803" pitchFamily="18" charset="0"/>
            </a:rPr>
            <a:t>$415</a:t>
          </a:r>
        </a:p>
      </cdr:txBody>
    </cdr:sp>
  </cdr:relSizeAnchor>
  <cdr:relSizeAnchor xmlns:cdr="http://schemas.openxmlformats.org/drawingml/2006/chartDrawing">
    <cdr:from>
      <cdr:x>0.78085</cdr:x>
      <cdr:y>0.24389</cdr:y>
    </cdr:from>
    <cdr:to>
      <cdr:x>0.87302</cdr:x>
      <cdr:y>0.29507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841875" y="1679575"/>
          <a:ext cx="571525" cy="3524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latin typeface="Garamond" panose="02020404030301010803" pitchFamily="18" charset="0"/>
            </a:rPr>
            <a:t>$369</a:t>
          </a:r>
        </a:p>
      </cdr:txBody>
    </cdr:sp>
  </cdr:relSizeAnchor>
  <cdr:relSizeAnchor xmlns:cdr="http://schemas.openxmlformats.org/drawingml/2006/chartDrawing">
    <cdr:from>
      <cdr:x>0.59037</cdr:x>
      <cdr:y>0.11249</cdr:y>
    </cdr:from>
    <cdr:to>
      <cdr:x>0.68254</cdr:x>
      <cdr:y>0.16367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660775" y="774700"/>
          <a:ext cx="571525" cy="3524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latin typeface="Garamond" panose="02020404030301010803" pitchFamily="18" charset="0"/>
            </a:rPr>
            <a:t>$448</a:t>
          </a:r>
        </a:p>
      </cdr:txBody>
    </cdr:sp>
  </cdr:relSizeAnchor>
  <cdr:relSizeAnchor xmlns:cdr="http://schemas.openxmlformats.org/drawingml/2006/chartDrawing">
    <cdr:from>
      <cdr:x>0.88377</cdr:x>
      <cdr:y>0.05717</cdr:y>
    </cdr:from>
    <cdr:to>
      <cdr:x>0.97594</cdr:x>
      <cdr:y>0.10835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480050" y="393700"/>
          <a:ext cx="571525" cy="3524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latin typeface="Garamond" panose="02020404030301010803" pitchFamily="18" charset="0"/>
            </a:rPr>
            <a:t>$480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5</xdr:row>
      <xdr:rowOff>38100</xdr:rowOff>
    </xdr:from>
    <xdr:to>
      <xdr:col>9</xdr:col>
      <xdr:colOff>66675</xdr:colOff>
      <xdr:row>11</xdr:row>
      <xdr:rowOff>19050</xdr:rowOff>
    </xdr:to>
    <xdr:sp macro="" textlink="">
      <xdr:nvSpPr>
        <xdr:cNvPr id="3" name="TextBox 2"/>
        <xdr:cNvSpPr txBox="1"/>
      </xdr:nvSpPr>
      <xdr:spPr>
        <a:xfrm>
          <a:off x="3162300" y="1047750"/>
          <a:ext cx="2905125" cy="112395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See Technical Appendix .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7</xdr:col>
      <xdr:colOff>9525</xdr:colOff>
      <xdr:row>44</xdr:row>
      <xdr:rowOff>142875</xdr:rowOff>
    </xdr:to>
    <xdr:sp macro="" textlink="">
      <xdr:nvSpPr>
        <xdr:cNvPr id="2" name="TextBox 1"/>
        <xdr:cNvSpPr txBox="1"/>
      </xdr:nvSpPr>
      <xdr:spPr>
        <a:xfrm>
          <a:off x="1123950" y="4248150"/>
          <a:ext cx="3667125" cy="9048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See Technical Appendix .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5</xdr:row>
      <xdr:rowOff>28575</xdr:rowOff>
    </xdr:from>
    <xdr:to>
      <xdr:col>8</xdr:col>
      <xdr:colOff>504825</xdr:colOff>
      <xdr:row>11</xdr:row>
      <xdr:rowOff>0</xdr:rowOff>
    </xdr:to>
    <xdr:sp macro="" textlink="">
      <xdr:nvSpPr>
        <xdr:cNvPr id="2" name="TextBox 1"/>
        <xdr:cNvSpPr txBox="1"/>
      </xdr:nvSpPr>
      <xdr:spPr>
        <a:xfrm>
          <a:off x="3152775" y="1038225"/>
          <a:ext cx="2743200" cy="111442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(Cigna and United self-insured data excluded)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See Technical Appendix .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1</xdr:rowOff>
    </xdr:from>
    <xdr:to>
      <xdr:col>4</xdr:col>
      <xdr:colOff>476250</xdr:colOff>
      <xdr:row>40</xdr:row>
      <xdr:rowOff>19051</xdr:rowOff>
    </xdr:to>
    <xdr:sp macro="" textlink="">
      <xdr:nvSpPr>
        <xdr:cNvPr id="2" name="TextBox 1"/>
        <xdr:cNvSpPr txBox="1"/>
      </xdr:nvSpPr>
      <xdr:spPr>
        <a:xfrm>
          <a:off x="1123950" y="4057651"/>
          <a:ext cx="3667125" cy="78105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See Technical Appendix .</a:t>
          </a: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4</xdr:col>
      <xdr:colOff>523875</xdr:colOff>
      <xdr:row>43</xdr:row>
      <xdr:rowOff>19050</xdr:rowOff>
    </xdr:to>
    <xdr:sp macro="" textlink="">
      <xdr:nvSpPr>
        <xdr:cNvPr id="2" name="TextBox 1"/>
        <xdr:cNvSpPr txBox="1"/>
      </xdr:nvSpPr>
      <xdr:spPr>
        <a:xfrm>
          <a:off x="1123950" y="7505700"/>
          <a:ext cx="3667125" cy="78105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See Technical Appendix .</a:t>
          </a: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5</xdr:row>
      <xdr:rowOff>38100</xdr:rowOff>
    </xdr:from>
    <xdr:to>
      <xdr:col>8</xdr:col>
      <xdr:colOff>504825</xdr:colOff>
      <xdr:row>10</xdr:row>
      <xdr:rowOff>104775</xdr:rowOff>
    </xdr:to>
    <xdr:sp macro="" textlink="">
      <xdr:nvSpPr>
        <xdr:cNvPr id="3" name="TextBox 2"/>
        <xdr:cNvSpPr txBox="1"/>
      </xdr:nvSpPr>
      <xdr:spPr>
        <a:xfrm>
          <a:off x="3276600" y="1047750"/>
          <a:ext cx="2619375" cy="10191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Garamond" panose="02020404030301010803" pitchFamily="18" charset="0"/>
            </a:rPr>
            <a:t>Source:</a:t>
          </a:r>
          <a:r>
            <a:rPr lang="en-US" sz="1100" baseline="0">
              <a:latin typeface="Garamond" panose="02020404030301010803" pitchFamily="18" charset="0"/>
            </a:rPr>
            <a:t> CHIA payer-reported data </a:t>
          </a:r>
        </a:p>
        <a:p>
          <a:endParaRPr lang="en-US" sz="1100" baseline="0">
            <a:latin typeface="Garamond" panose="02020404030301010803" pitchFamily="18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Garamond" panose="02020404030301010803" pitchFamily="18" charset="0"/>
              <a:ea typeface="+mn-ea"/>
              <a:cs typeface="+mn-cs"/>
            </a:rPr>
            <a:t>Notes:  Based on MA contract-membership, which may include non-MA residents. See Technical Appendix .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0.06492</cdr:x>
      <cdr:y>0.81539</cdr:y>
    </cdr:from>
    <cdr:to>
      <cdr:x>0.10794</cdr:x>
      <cdr:y>0.91661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24834" y="4640553"/>
          <a:ext cx="414093" cy="576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tx1"/>
              </a:solidFill>
              <a:latin typeface="Garamond" panose="02020404030301010803" pitchFamily="18" charset="0"/>
            </a:rPr>
            <a:t>2012</a:t>
          </a:r>
        </a:p>
      </cdr:txBody>
    </cdr:sp>
  </cdr:relSizeAnchor>
  <cdr:relSizeAnchor xmlns:cdr="http://schemas.openxmlformats.org/drawingml/2006/chartDrawing">
    <cdr:from>
      <cdr:x>0.10307</cdr:x>
      <cdr:y>0.81539</cdr:y>
    </cdr:from>
    <cdr:to>
      <cdr:x>0.1461</cdr:x>
      <cdr:y>0.91661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992085" y="4640553"/>
          <a:ext cx="414093" cy="576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tx1"/>
              </a:solidFill>
              <a:latin typeface="Garamond" panose="02020404030301010803" pitchFamily="18" charset="0"/>
            </a:rPr>
            <a:t>2013</a:t>
          </a:r>
        </a:p>
      </cdr:txBody>
    </cdr:sp>
  </cdr:relSizeAnchor>
  <cdr:relSizeAnchor xmlns:cdr="http://schemas.openxmlformats.org/drawingml/2006/chartDrawing">
    <cdr:from>
      <cdr:x>0.1364</cdr:x>
      <cdr:y>0.81539</cdr:y>
    </cdr:from>
    <cdr:to>
      <cdr:x>0.17942</cdr:x>
      <cdr:y>0.91661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312804" y="4640553"/>
          <a:ext cx="414093" cy="576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tx1"/>
              </a:solidFill>
              <a:latin typeface="Garamond" panose="02020404030301010803" pitchFamily="18" charset="0"/>
            </a:rPr>
            <a:t>2014</a:t>
          </a:r>
        </a:p>
        <a:p xmlns:a="http://schemas.openxmlformats.org/drawingml/2006/main">
          <a:endParaRPr lang="en-US" sz="1400" b="1">
            <a:solidFill>
              <a:schemeClr val="bg1"/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0.50668</cdr:x>
      <cdr:y>0.26109</cdr:y>
    </cdr:from>
    <cdr:to>
      <cdr:x>0.96932</cdr:x>
      <cdr:y>0.27699</cdr:y>
    </cdr:to>
    <cdr:sp macro="" textlink="">
      <cdr:nvSpPr>
        <cdr:cNvPr id="7" name="Left Bracket 6"/>
        <cdr:cNvSpPr/>
      </cdr:nvSpPr>
      <cdr:spPr>
        <a:xfrm xmlns:a="http://schemas.openxmlformats.org/drawingml/2006/main" rot="16200000">
          <a:off x="7058031" y="-695326"/>
          <a:ext cx="90488" cy="4452939"/>
        </a:xfrm>
        <a:prstGeom xmlns:a="http://schemas.openxmlformats.org/drawingml/2006/main" prst="leftBracket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0.68431</cdr:x>
      <cdr:y>0.28536</cdr:y>
    </cdr:from>
    <cdr:to>
      <cdr:x>0.77239</cdr:x>
      <cdr:y>0.3841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586538" y="1624013"/>
          <a:ext cx="847726" cy="561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latin typeface="Garamond" panose="02020404030301010803" pitchFamily="18" charset="0"/>
            </a:rPr>
            <a:t>Total</a:t>
          </a:r>
        </a:p>
        <a:p xmlns:a="http://schemas.openxmlformats.org/drawingml/2006/main">
          <a:pPr algn="ctr"/>
          <a:r>
            <a:rPr lang="en-US" sz="1400" b="1">
              <a:latin typeface="Garamond" panose="02020404030301010803" pitchFamily="18" charset="0"/>
            </a:rPr>
            <a:t>+156,000</a:t>
          </a:r>
        </a:p>
      </cdr:txBody>
    </cdr:sp>
  </cdr:relSizeAnchor>
  <cdr:relSizeAnchor xmlns:cdr="http://schemas.openxmlformats.org/drawingml/2006/chartDrawing">
    <cdr:from>
      <cdr:x>0.48759</cdr:x>
      <cdr:y>0.0569</cdr:y>
    </cdr:from>
    <cdr:to>
      <cdr:x>0.97568</cdr:x>
      <cdr:y>0.26695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693025" y="323850"/>
          <a:ext cx="4697955" cy="119538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0.50597</cdr:x>
      <cdr:y>0.10692</cdr:y>
    </cdr:from>
    <cdr:to>
      <cdr:x>0.50597</cdr:x>
      <cdr:y>0.24596</cdr:y>
    </cdr:to>
    <cdr:cxnSp macro="">
      <cdr:nvCxnSpPr>
        <cdr:cNvPr id="10" name="Straight Connector 9"/>
        <cdr:cNvCxnSpPr/>
      </cdr:nvCxnSpPr>
      <cdr:spPr>
        <a:xfrm xmlns:a="http://schemas.openxmlformats.org/drawingml/2006/main" flipV="1">
          <a:off x="4861049" y="608502"/>
          <a:ext cx="0" cy="79130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0.11128</cdr:x>
      <cdr:y>0.15717</cdr:y>
    </cdr:from>
    <cdr:to>
      <cdr:x>0.85681</cdr:x>
      <cdr:y>0.28497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81039" y="433388"/>
          <a:ext cx="45624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>
              <a:latin typeface="Garamond" panose="02020404030301010803" pitchFamily="18" charset="0"/>
            </a:rPr>
            <a:t>Net</a:t>
          </a:r>
          <a:r>
            <a:rPr lang="en-US" sz="1400" b="1" baseline="0">
              <a:latin typeface="Garamond" panose="02020404030301010803" pitchFamily="18" charset="0"/>
            </a:rPr>
            <a:t> New HDHP Members 2014</a:t>
          </a:r>
          <a:endParaRPr lang="en-US" sz="1400" b="1">
            <a:latin typeface="Garamond" panose="02020404030301010803" pitchFamily="18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285749</xdr:colOff>
      <xdr:row>11</xdr:row>
      <xdr:rowOff>0</xdr:rowOff>
    </xdr:from>
    <xdr:to>
      <xdr:col>20</xdr:col>
      <xdr:colOff>514350</xdr:colOff>
      <xdr:row>39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209550</xdr:colOff>
      <xdr:row>9</xdr:row>
      <xdr:rowOff>38100</xdr:rowOff>
    </xdr:from>
    <xdr:to>
      <xdr:col>17</xdr:col>
      <xdr:colOff>514350</xdr:colOff>
      <xdr:row>11</xdr:row>
      <xdr:rowOff>171450</xdr:rowOff>
    </xdr:to>
    <xdr:sp macro="" textlink="">
      <xdr:nvSpPr>
        <xdr:cNvPr id="3" name="TextBox 2"/>
        <xdr:cNvSpPr txBox="1"/>
      </xdr:nvSpPr>
      <xdr:spPr>
        <a:xfrm>
          <a:off x="7524750" y="990600"/>
          <a:ext cx="518160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400" b="1">
              <a:latin typeface="Garamond" panose="02020404030301010803" pitchFamily="18" charset="0"/>
            </a:rPr>
            <a:t>Percentage</a:t>
          </a:r>
          <a:r>
            <a:rPr lang="en-US" sz="1400" b="1" baseline="0">
              <a:latin typeface="Garamond" panose="02020404030301010803" pitchFamily="18" charset="0"/>
            </a:rPr>
            <a:t> of Members Enrolled in HDHPs</a:t>
          </a:r>
        </a:p>
        <a:p>
          <a:pPr algn="ctr"/>
          <a:r>
            <a:rPr lang="en-US" sz="1400" b="1" baseline="0">
              <a:latin typeface="Garamond" panose="02020404030301010803" pitchFamily="18" charset="0"/>
            </a:rPr>
            <a:t>2014</a:t>
          </a:r>
          <a:endParaRPr lang="en-US" sz="1400" b="1">
            <a:latin typeface="Garamond" panose="02020404030301010803" pitchFamily="18" charset="0"/>
          </a:endParaRPr>
        </a:p>
      </xdr:txBody>
    </xdr:sp>
    <xdr:clientData/>
  </xdr:twoCellAnchor>
  <xdr:twoCellAnchor>
    <xdr:from>
      <xdr:col>7</xdr:col>
      <xdr:colOff>247650</xdr:colOff>
      <xdr:row>40</xdr:row>
      <xdr:rowOff>133350</xdr:rowOff>
    </xdr:from>
    <xdr:to>
      <xdr:col>11</xdr:col>
      <xdr:colOff>228600</xdr:colOff>
      <xdr:row>70</xdr:row>
      <xdr:rowOff>114299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444500</xdr:colOff>
      <xdr:row>9</xdr:row>
      <xdr:rowOff>38100</xdr:rowOff>
    </xdr:from>
    <xdr:to>
      <xdr:col>21</xdr:col>
      <xdr:colOff>150812</xdr:colOff>
      <xdr:row>11</xdr:row>
      <xdr:rowOff>171450</xdr:rowOff>
    </xdr:to>
    <xdr:sp macro="" textlink="">
      <xdr:nvSpPr>
        <xdr:cNvPr id="5" name="TextBox 4"/>
        <xdr:cNvSpPr txBox="1"/>
      </xdr:nvSpPr>
      <xdr:spPr>
        <a:xfrm>
          <a:off x="11417300" y="990600"/>
          <a:ext cx="3363912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400" b="1">
              <a:latin typeface="Garamond" panose="02020404030301010803" pitchFamily="18" charset="0"/>
            </a:rPr>
            <a:t>Net New HDHP Members</a:t>
          </a:r>
          <a:endParaRPr lang="en-US" sz="1400" b="1" baseline="0">
            <a:latin typeface="Garamond" panose="02020404030301010803" pitchFamily="18" charset="0"/>
          </a:endParaRPr>
        </a:p>
        <a:p>
          <a:pPr algn="ctr"/>
          <a:r>
            <a:rPr lang="en-US" sz="1400" b="1" baseline="0">
              <a:latin typeface="Garamond" panose="02020404030301010803" pitchFamily="18" charset="0"/>
            </a:rPr>
            <a:t>2014</a:t>
          </a:r>
          <a:endParaRPr lang="en-US" sz="1400" b="1">
            <a:latin typeface="Garamond" panose="02020404030301010803" pitchFamily="18" charset="0"/>
          </a:endParaRP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0.49922</cdr:x>
      <cdr:y>0.92014</cdr:y>
    </cdr:from>
    <cdr:to>
      <cdr:x>0.73988</cdr:x>
      <cdr:y>0.97049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070350" y="5048250"/>
          <a:ext cx="19621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>
              <a:solidFill>
                <a:schemeClr val="accent1">
                  <a:lumMod val="75000"/>
                </a:schemeClr>
              </a:solidFill>
              <a:latin typeface="Garamond" panose="02020404030301010803" pitchFamily="18" charset="0"/>
            </a:rPr>
            <a:t>Individual</a:t>
          </a:r>
          <a:r>
            <a:rPr lang="en-US" sz="1400" b="1" baseline="0">
              <a:solidFill>
                <a:schemeClr val="accent1">
                  <a:lumMod val="75000"/>
                </a:schemeClr>
              </a:solidFill>
              <a:latin typeface="Garamond" panose="02020404030301010803" pitchFamily="18" charset="0"/>
            </a:rPr>
            <a:t> : 52% (+8%)</a:t>
          </a:r>
          <a:endParaRPr lang="en-US" sz="1400" b="1">
            <a:solidFill>
              <a:schemeClr val="accent1">
                <a:lumMod val="75000"/>
              </a:schemeClr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0.49922</cdr:x>
      <cdr:y>0.85648</cdr:y>
    </cdr:from>
    <cdr:to>
      <cdr:x>0.73988</cdr:x>
      <cdr:y>0.90683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070350" y="4699000"/>
          <a:ext cx="1962150" cy="27622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accent1">
                  <a:lumMod val="75000"/>
                </a:schemeClr>
              </a:solidFill>
              <a:latin typeface="Garamond" panose="02020404030301010803" pitchFamily="18" charset="0"/>
            </a:rPr>
            <a:t>Small</a:t>
          </a:r>
          <a:r>
            <a:rPr lang="en-US" sz="1400" b="1" baseline="0">
              <a:solidFill>
                <a:schemeClr val="accent1">
                  <a:lumMod val="75000"/>
                </a:schemeClr>
              </a:solidFill>
              <a:latin typeface="Garamond" panose="02020404030301010803" pitchFamily="18" charset="0"/>
            </a:rPr>
            <a:t>: 43% (+5%)</a:t>
          </a:r>
          <a:endParaRPr lang="en-US" sz="1400" b="1">
            <a:solidFill>
              <a:schemeClr val="accent1">
                <a:lumMod val="75000"/>
              </a:schemeClr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0.49922</cdr:x>
      <cdr:y>0.80093</cdr:y>
    </cdr:from>
    <cdr:to>
      <cdr:x>0.73988</cdr:x>
      <cdr:y>0.85127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070350" y="4394200"/>
          <a:ext cx="1962150" cy="27622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tx2">
                  <a:lumMod val="40000"/>
                  <a:lumOff val="60000"/>
                </a:schemeClr>
              </a:solidFill>
              <a:latin typeface="Garamond" panose="02020404030301010803" pitchFamily="18" charset="0"/>
            </a:rPr>
            <a:t>Mid-Size</a:t>
          </a:r>
          <a:r>
            <a:rPr lang="en-US" sz="1400" b="1" baseline="0">
              <a:solidFill>
                <a:schemeClr val="tx2">
                  <a:lumMod val="40000"/>
                  <a:lumOff val="60000"/>
                </a:schemeClr>
              </a:solidFill>
              <a:latin typeface="Garamond" panose="02020404030301010803" pitchFamily="18" charset="0"/>
            </a:rPr>
            <a:t>: 29% (+6%)</a:t>
          </a:r>
          <a:endParaRPr lang="en-US" sz="1400" b="1">
            <a:solidFill>
              <a:schemeClr val="tx2">
                <a:lumMod val="40000"/>
                <a:lumOff val="60000"/>
              </a:schemeClr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0.49922</cdr:x>
      <cdr:y>0.74363</cdr:y>
    </cdr:from>
    <cdr:to>
      <cdr:x>0.73988</cdr:x>
      <cdr:y>0.79398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070350" y="4079875"/>
          <a:ext cx="1962150" cy="27622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Large: 25% (+4%)</a:t>
          </a:r>
          <a:endParaRPr lang="en-US" sz="1400" b="1">
            <a:solidFill>
              <a:schemeClr val="tx2">
                <a:lumMod val="60000"/>
                <a:lumOff val="40000"/>
              </a:schemeClr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0.49922</cdr:x>
      <cdr:y>0.68808</cdr:y>
    </cdr:from>
    <cdr:to>
      <cdr:x>0.73988</cdr:x>
      <cdr:y>0.73843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70350" y="3775075"/>
          <a:ext cx="1962150" cy="27622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 baseline="0">
              <a:solidFill>
                <a:schemeClr val="tx2">
                  <a:lumMod val="75000"/>
                </a:schemeClr>
              </a:solidFill>
              <a:latin typeface="Garamond" panose="02020404030301010803" pitchFamily="18" charset="0"/>
            </a:rPr>
            <a:t>Jumbo: 11% (+3%)</a:t>
          </a:r>
          <a:endParaRPr lang="en-US" sz="1400" b="1">
            <a:solidFill>
              <a:schemeClr val="tx2">
                <a:lumMod val="75000"/>
              </a:schemeClr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0.49922</cdr:x>
      <cdr:y>0.57176</cdr:y>
    </cdr:from>
    <cdr:to>
      <cdr:x>0.70305</cdr:x>
      <cdr:y>0.62211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080654" y="3136900"/>
          <a:ext cx="1666098" cy="27622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 baseline="0">
              <a:solidFill>
                <a:schemeClr val="tx2">
                  <a:lumMod val="75000"/>
                </a:schemeClr>
              </a:solidFill>
              <a:latin typeface="Garamond" panose="02020404030301010803" pitchFamily="18" charset="0"/>
            </a:rPr>
            <a:t>Total: 19% (+3%)</a:t>
          </a:r>
          <a:endParaRPr lang="en-US" sz="1400" b="1">
            <a:solidFill>
              <a:schemeClr val="tx2">
                <a:lumMod val="75000"/>
              </a:schemeClr>
            </a:solidFill>
            <a:latin typeface="Garamond" panose="02020404030301010803" pitchFamily="18" charset="0"/>
          </a:endParaRPr>
        </a:p>
      </cdr:txBody>
    </cdr:sp>
  </cdr:relSizeAnchor>
  <cdr:relSizeAnchor xmlns:cdr="http://schemas.openxmlformats.org/drawingml/2006/chartDrawing">
    <cdr:from>
      <cdr:x>0.75354</cdr:x>
      <cdr:y>0.05064</cdr:y>
    </cdr:from>
    <cdr:to>
      <cdr:x>0.89452</cdr:x>
      <cdr:y>0.97429</cdr:y>
    </cdr:to>
    <cdr:pic>
      <cdr:nvPicPr>
        <cdr:cNvPr id="1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159501" y="277814"/>
          <a:ext cx="1152368" cy="506753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0.73218</cdr:x>
      <cdr:y>0.06366</cdr:y>
    </cdr:from>
    <cdr:to>
      <cdr:x>0.74675</cdr:x>
      <cdr:y>0.97078</cdr:y>
    </cdr:to>
    <cdr:sp macro="" textlink="">
      <cdr:nvSpPr>
        <cdr:cNvPr id="13" name="Left Bracket 12"/>
        <cdr:cNvSpPr/>
      </cdr:nvSpPr>
      <cdr:spPr>
        <a:xfrm xmlns:a="http://schemas.openxmlformats.org/drawingml/2006/main">
          <a:off x="5984877" y="349250"/>
          <a:ext cx="119062" cy="4976813"/>
        </a:xfrm>
        <a:prstGeom xmlns:a="http://schemas.openxmlformats.org/drawingml/2006/main" prst="leftBracket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0.56099</cdr:x>
      <cdr:y>0.36911</cdr:y>
    </cdr:from>
    <cdr:to>
      <cdr:x>0.76481</cdr:x>
      <cdr:y>0.41945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4548691" y="2025072"/>
          <a:ext cx="1652714" cy="276225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 baseline="0">
              <a:solidFill>
                <a:schemeClr val="tx2">
                  <a:lumMod val="75000"/>
                </a:schemeClr>
              </a:solidFill>
              <a:latin typeface="Garamond" panose="02020404030301010803" pitchFamily="18" charset="0"/>
            </a:rPr>
            <a:t>Total: +156,000</a:t>
          </a:r>
          <a:endParaRPr lang="en-US" sz="1400" b="1">
            <a:solidFill>
              <a:schemeClr val="tx2">
                <a:lumMod val="75000"/>
              </a:schemeClr>
            </a:solidFill>
            <a:latin typeface="Garamond" panose="02020404030301010803" pitchFamily="18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0.33793</cdr:x>
      <cdr:y>0.32274</cdr:y>
    </cdr:from>
    <cdr:to>
      <cdr:x>0.66864</cdr:x>
      <cdr:y>0.41054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9708" y="1838326"/>
          <a:ext cx="802200" cy="500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 b="1">
              <a:solidFill>
                <a:schemeClr val="bg1"/>
              </a:solidFill>
              <a:latin typeface="Garamond" panose="02020404030301010803" pitchFamily="18" charset="0"/>
            </a:rPr>
            <a:t>Jumbo</a:t>
          </a:r>
        </a:p>
        <a:p xmlns:a="http://schemas.openxmlformats.org/drawingml/2006/main">
          <a:pPr algn="ctr"/>
          <a:r>
            <a:rPr lang="en-US" sz="1400" b="1">
              <a:solidFill>
                <a:schemeClr val="bg1"/>
              </a:solidFill>
              <a:latin typeface="Garamond" panose="02020404030301010803" pitchFamily="18" charset="0"/>
            </a:rPr>
            <a:t>+82,179</a:t>
          </a:r>
        </a:p>
      </cdr:txBody>
    </cdr:sp>
  </cdr:relSizeAnchor>
  <cdr:relSizeAnchor xmlns:cdr="http://schemas.openxmlformats.org/drawingml/2006/chartDrawing">
    <cdr:from>
      <cdr:x>0.33793</cdr:x>
      <cdr:y>0.63434</cdr:y>
    </cdr:from>
    <cdr:to>
      <cdr:x>0.66864</cdr:x>
      <cdr:y>0.70792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819708" y="3613150"/>
          <a:ext cx="80220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b="1">
              <a:solidFill>
                <a:schemeClr val="bg1"/>
              </a:solidFill>
              <a:latin typeface="Garamond" panose="02020404030301010803" pitchFamily="18" charset="0"/>
            </a:rPr>
            <a:t>Large</a:t>
          </a:r>
        </a:p>
        <a:p xmlns:a="http://schemas.openxmlformats.org/drawingml/2006/main">
          <a:pPr algn="ctr"/>
          <a:r>
            <a:rPr lang="en-US" sz="1400" b="1">
              <a:solidFill>
                <a:schemeClr val="bg1"/>
              </a:solidFill>
              <a:latin typeface="Garamond" panose="02020404030301010803" pitchFamily="18" charset="0"/>
            </a:rPr>
            <a:t>+25,929</a:t>
          </a:r>
        </a:p>
      </cdr:txBody>
    </cdr:sp>
  </cdr:relSizeAnchor>
  <cdr:relSizeAnchor xmlns:cdr="http://schemas.openxmlformats.org/drawingml/2006/chartDrawing">
    <cdr:from>
      <cdr:x>0.33793</cdr:x>
      <cdr:y>0.76115</cdr:y>
    </cdr:from>
    <cdr:to>
      <cdr:x>0.69961</cdr:x>
      <cdr:y>0.83473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819708" y="4335463"/>
          <a:ext cx="87733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bg1"/>
              </a:solidFill>
              <a:latin typeface="Garamond" panose="02020404030301010803" pitchFamily="18" charset="0"/>
            </a:rPr>
            <a:t>Mid-Size</a:t>
          </a:r>
        </a:p>
        <a:p xmlns:a="http://schemas.openxmlformats.org/drawingml/2006/main">
          <a:r>
            <a:rPr lang="en-US" sz="1400" b="1">
              <a:solidFill>
                <a:schemeClr val="bg1"/>
              </a:solidFill>
              <a:latin typeface="Garamond" panose="02020404030301010803" pitchFamily="18" charset="0"/>
            </a:rPr>
            <a:t>+15,926</a:t>
          </a:r>
        </a:p>
      </cdr:txBody>
    </cdr:sp>
  </cdr:relSizeAnchor>
  <cdr:relSizeAnchor xmlns:cdr="http://schemas.openxmlformats.org/drawingml/2006/chartDrawing">
    <cdr:from>
      <cdr:x>0.33793</cdr:x>
      <cdr:y>0.86343</cdr:y>
    </cdr:from>
    <cdr:to>
      <cdr:x>0.66863</cdr:x>
      <cdr:y>0.93701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817562" y="4918075"/>
          <a:ext cx="80010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bg1"/>
              </a:solidFill>
              <a:latin typeface="Garamond" panose="02020404030301010803" pitchFamily="18" charset="0"/>
            </a:rPr>
            <a:t>+15,652</a:t>
          </a:r>
        </a:p>
      </cdr:txBody>
    </cdr:sp>
  </cdr:relSizeAnchor>
  <cdr:relSizeAnchor xmlns:cdr="http://schemas.openxmlformats.org/drawingml/2006/chartDrawing">
    <cdr:from>
      <cdr:x>0.33793</cdr:x>
      <cdr:y>0.93144</cdr:y>
    </cdr:from>
    <cdr:to>
      <cdr:x>0.66863</cdr:x>
      <cdr:y>0.98997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817562" y="5305424"/>
          <a:ext cx="800100" cy="3333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bg1"/>
              </a:solidFill>
              <a:latin typeface="Garamond" panose="02020404030301010803" pitchFamily="18" charset="0"/>
            </a:rPr>
            <a:t>+6,097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2</xdr:row>
      <xdr:rowOff>123825</xdr:rowOff>
    </xdr:from>
    <xdr:to>
      <xdr:col>13</xdr:col>
      <xdr:colOff>371475</xdr:colOff>
      <xdr:row>33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390525</xdr:colOff>
      <xdr:row>28</xdr:row>
      <xdr:rowOff>171450</xdr:rowOff>
    </xdr:from>
    <xdr:to>
      <xdr:col>8</xdr:col>
      <xdr:colOff>295275</xdr:colOff>
      <xdr:row>29</xdr:row>
      <xdr:rowOff>114300</xdr:rowOff>
    </xdr:to>
    <xdr:sp macro="" textlink="">
      <xdr:nvSpPr>
        <xdr:cNvPr id="3" name="TextBox 2"/>
        <xdr:cNvSpPr txBox="1"/>
      </xdr:nvSpPr>
      <xdr:spPr>
        <a:xfrm>
          <a:off x="8229600" y="5314950"/>
          <a:ext cx="514350" cy="352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ysClr val="windowText" lastClr="000000"/>
              </a:solidFill>
              <a:latin typeface="Garamond" panose="02020404030301010803" pitchFamily="18" charset="0"/>
            </a:rPr>
            <a:t>14%</a:t>
          </a:r>
        </a:p>
      </xdr:txBody>
    </xdr:sp>
    <xdr:clientData/>
  </xdr:twoCellAnchor>
  <xdr:twoCellAnchor>
    <xdr:from>
      <xdr:col>9</xdr:col>
      <xdr:colOff>485775</xdr:colOff>
      <xdr:row>28</xdr:row>
      <xdr:rowOff>19050</xdr:rowOff>
    </xdr:from>
    <xdr:to>
      <xdr:col>10</xdr:col>
      <xdr:colOff>390525</xdr:colOff>
      <xdr:row>28</xdr:row>
      <xdr:rowOff>361950</xdr:rowOff>
    </xdr:to>
    <xdr:sp macro="" textlink="">
      <xdr:nvSpPr>
        <xdr:cNvPr id="4" name="TextBox 3"/>
        <xdr:cNvSpPr txBox="1"/>
      </xdr:nvSpPr>
      <xdr:spPr>
        <a:xfrm>
          <a:off x="9544050" y="5162550"/>
          <a:ext cx="5143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ysClr val="windowText" lastClr="000000"/>
              </a:solidFill>
              <a:latin typeface="Garamond" panose="02020404030301010803" pitchFamily="18" charset="0"/>
            </a:rPr>
            <a:t>16%</a:t>
          </a:r>
        </a:p>
      </xdr:txBody>
    </xdr:sp>
    <xdr:clientData/>
  </xdr:twoCellAnchor>
  <xdr:twoCellAnchor>
    <xdr:from>
      <xdr:col>11</xdr:col>
      <xdr:colOff>581025</xdr:colOff>
      <xdr:row>26</xdr:row>
      <xdr:rowOff>152400</xdr:rowOff>
    </xdr:from>
    <xdr:to>
      <xdr:col>12</xdr:col>
      <xdr:colOff>485775</xdr:colOff>
      <xdr:row>28</xdr:row>
      <xdr:rowOff>314325</xdr:rowOff>
    </xdr:to>
    <xdr:sp macro="" textlink="">
      <xdr:nvSpPr>
        <xdr:cNvPr id="5" name="TextBox 4"/>
        <xdr:cNvSpPr txBox="1"/>
      </xdr:nvSpPr>
      <xdr:spPr>
        <a:xfrm>
          <a:off x="10858500" y="4914900"/>
          <a:ext cx="514350" cy="542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chemeClr val="bg1"/>
              </a:solidFill>
              <a:latin typeface="Garamond" panose="02020404030301010803" pitchFamily="18" charset="0"/>
            </a:rPr>
            <a:t>19%</a:t>
          </a:r>
        </a:p>
      </xdr:txBody>
    </xdr:sp>
    <xdr:clientData/>
  </xdr:twoCellAnchor>
  <xdr:twoCellAnchor>
    <xdr:from>
      <xdr:col>7</xdr:col>
      <xdr:colOff>190500</xdr:colOff>
      <xdr:row>29</xdr:row>
      <xdr:rowOff>28576</xdr:rowOff>
    </xdr:from>
    <xdr:to>
      <xdr:col>13</xdr:col>
      <xdr:colOff>171449</xdr:colOff>
      <xdr:row>30</xdr:row>
      <xdr:rowOff>133351</xdr:rowOff>
    </xdr:to>
    <xdr:sp macro="" textlink="">
      <xdr:nvSpPr>
        <xdr:cNvPr id="6" name="TextBox 5"/>
        <xdr:cNvSpPr txBox="1"/>
      </xdr:nvSpPr>
      <xdr:spPr>
        <a:xfrm>
          <a:off x="8029575" y="5581651"/>
          <a:ext cx="3638549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HDHPs</a:t>
          </a:r>
        </a:p>
      </xdr:txBody>
    </xdr:sp>
    <xdr:clientData/>
  </xdr:twoCellAnchor>
  <xdr:twoCellAnchor>
    <xdr:from>
      <xdr:col>8</xdr:col>
      <xdr:colOff>133351</xdr:colOff>
      <xdr:row>26</xdr:row>
      <xdr:rowOff>38101</xdr:rowOff>
    </xdr:from>
    <xdr:to>
      <xdr:col>9</xdr:col>
      <xdr:colOff>466724</xdr:colOff>
      <xdr:row>27</xdr:row>
      <xdr:rowOff>152401</xdr:rowOff>
    </xdr:to>
    <xdr:sp macro="" textlink="">
      <xdr:nvSpPr>
        <xdr:cNvPr id="7" name="TextBox 6"/>
        <xdr:cNvSpPr txBox="1"/>
      </xdr:nvSpPr>
      <xdr:spPr>
        <a:xfrm>
          <a:off x="8582026" y="4800601"/>
          <a:ext cx="942973" cy="304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+103,000</a:t>
          </a:r>
        </a:p>
      </xdr:txBody>
    </xdr:sp>
    <xdr:clientData/>
  </xdr:twoCellAnchor>
  <xdr:twoCellAnchor>
    <xdr:from>
      <xdr:col>10</xdr:col>
      <xdr:colOff>219076</xdr:colOff>
      <xdr:row>25</xdr:row>
      <xdr:rowOff>47626</xdr:rowOff>
    </xdr:from>
    <xdr:to>
      <xdr:col>11</xdr:col>
      <xdr:colOff>552449</xdr:colOff>
      <xdr:row>26</xdr:row>
      <xdr:rowOff>161926</xdr:rowOff>
    </xdr:to>
    <xdr:sp macro="" textlink="">
      <xdr:nvSpPr>
        <xdr:cNvPr id="8" name="TextBox 7"/>
        <xdr:cNvSpPr txBox="1"/>
      </xdr:nvSpPr>
      <xdr:spPr>
        <a:xfrm>
          <a:off x="9886951" y="4619626"/>
          <a:ext cx="942973" cy="304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+146,000</a:t>
          </a:r>
        </a:p>
      </xdr:txBody>
    </xdr:sp>
    <xdr:clientData/>
  </xdr:twoCellAnchor>
  <xdr:twoCellAnchor>
    <xdr:from>
      <xdr:col>13</xdr:col>
      <xdr:colOff>533399</xdr:colOff>
      <xdr:row>3</xdr:row>
      <xdr:rowOff>76200</xdr:rowOff>
    </xdr:from>
    <xdr:to>
      <xdr:col>26</xdr:col>
      <xdr:colOff>581024</xdr:colOff>
      <xdr:row>25</xdr:row>
      <xdr:rowOff>57149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228600</xdr:colOff>
      <xdr:row>7</xdr:row>
      <xdr:rowOff>38100</xdr:rowOff>
    </xdr:from>
    <xdr:to>
      <xdr:col>24</xdr:col>
      <xdr:colOff>314325</xdr:colOff>
      <xdr:row>8</xdr:row>
      <xdr:rowOff>28575</xdr:rowOff>
    </xdr:to>
    <xdr:sp macro="" textlink="">
      <xdr:nvSpPr>
        <xdr:cNvPr id="10" name="TextBox 9"/>
        <xdr:cNvSpPr txBox="1"/>
      </xdr:nvSpPr>
      <xdr:spPr>
        <a:xfrm>
          <a:off x="17916525" y="1181100"/>
          <a:ext cx="69532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>
              <a:solidFill>
                <a:schemeClr val="tx2">
                  <a:lumMod val="40000"/>
                  <a:lumOff val="60000"/>
                </a:schemeClr>
              </a:solidFill>
              <a:latin typeface="Garamond" panose="02020404030301010803" pitchFamily="18" charset="0"/>
            </a:rPr>
            <a:t>2012</a:t>
          </a:r>
        </a:p>
        <a:p>
          <a:endParaRPr lang="en-US" sz="1100"/>
        </a:p>
      </xdr:txBody>
    </xdr:sp>
    <xdr:clientData/>
  </xdr:twoCellAnchor>
  <xdr:twoCellAnchor>
    <xdr:from>
      <xdr:col>23</xdr:col>
      <xdr:colOff>247650</xdr:colOff>
      <xdr:row>8</xdr:row>
      <xdr:rowOff>185738</xdr:rowOff>
    </xdr:from>
    <xdr:to>
      <xdr:col>24</xdr:col>
      <xdr:colOff>333375</xdr:colOff>
      <xdr:row>9</xdr:row>
      <xdr:rowOff>176213</xdr:rowOff>
    </xdr:to>
    <xdr:sp macro="" textlink="">
      <xdr:nvSpPr>
        <xdr:cNvPr id="11" name="TextBox 10"/>
        <xdr:cNvSpPr txBox="1"/>
      </xdr:nvSpPr>
      <xdr:spPr>
        <a:xfrm>
          <a:off x="17935575" y="1519238"/>
          <a:ext cx="69532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2013</a:t>
          </a:r>
        </a:p>
        <a:p>
          <a:endParaRPr lang="en-US" sz="1200" b="1">
            <a:latin typeface="Garamond" panose="02020404030301010803" pitchFamily="18" charset="0"/>
          </a:endParaRPr>
        </a:p>
        <a:p>
          <a:endParaRPr lang="en-US" sz="1100"/>
        </a:p>
      </xdr:txBody>
    </xdr:sp>
    <xdr:clientData/>
  </xdr:twoCellAnchor>
  <xdr:twoCellAnchor>
    <xdr:from>
      <xdr:col>23</xdr:col>
      <xdr:colOff>257175</xdr:colOff>
      <xdr:row>10</xdr:row>
      <xdr:rowOff>171450</xdr:rowOff>
    </xdr:from>
    <xdr:to>
      <xdr:col>24</xdr:col>
      <xdr:colOff>342900</xdr:colOff>
      <xdr:row>11</xdr:row>
      <xdr:rowOff>161925</xdr:rowOff>
    </xdr:to>
    <xdr:sp macro="" textlink="">
      <xdr:nvSpPr>
        <xdr:cNvPr id="12" name="TextBox 11"/>
        <xdr:cNvSpPr txBox="1"/>
      </xdr:nvSpPr>
      <xdr:spPr>
        <a:xfrm>
          <a:off x="17945100" y="1885950"/>
          <a:ext cx="69532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>
              <a:solidFill>
                <a:schemeClr val="tx2">
                  <a:lumMod val="50000"/>
                </a:schemeClr>
              </a:solidFill>
              <a:latin typeface="Garamond" panose="02020404030301010803" pitchFamily="18" charset="0"/>
            </a:rPr>
            <a:t>2014</a:t>
          </a:r>
        </a:p>
        <a:p>
          <a:endParaRPr lang="en-US" sz="1200" b="1">
            <a:latin typeface="Garamond" panose="02020404030301010803" pitchFamily="18" charset="0"/>
          </a:endParaRPr>
        </a:p>
        <a:p>
          <a:endParaRPr lang="en-US" sz="1100"/>
        </a:p>
      </xdr:txBody>
    </xdr:sp>
    <xdr:clientData/>
  </xdr:twoCellAnchor>
  <xdr:twoCellAnchor>
    <xdr:from>
      <xdr:col>17</xdr:col>
      <xdr:colOff>114300</xdr:colOff>
      <xdr:row>4</xdr:row>
      <xdr:rowOff>38099</xdr:rowOff>
    </xdr:from>
    <xdr:to>
      <xdr:col>25</xdr:col>
      <xdr:colOff>361950</xdr:colOff>
      <xdr:row>6</xdr:row>
      <xdr:rowOff>57150</xdr:rowOff>
    </xdr:to>
    <xdr:sp macro="" textlink="">
      <xdr:nvSpPr>
        <xdr:cNvPr id="13" name="TextBox 12"/>
        <xdr:cNvSpPr txBox="1"/>
      </xdr:nvSpPr>
      <xdr:spPr>
        <a:xfrm>
          <a:off x="14049375" y="609599"/>
          <a:ext cx="5219700" cy="400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Rates of HDHP Membership</a:t>
          </a:r>
          <a:r>
            <a:rPr lang="en-US" sz="1400" b="1" baseline="0">
              <a:solidFill>
                <a:schemeClr val="tx2">
                  <a:lumMod val="60000"/>
                  <a:lumOff val="40000"/>
                </a:schemeClr>
              </a:solidFill>
              <a:latin typeface="Garamond" panose="02020404030301010803" pitchFamily="18" charset="0"/>
            </a:rPr>
            <a:t> by Market Sector</a:t>
          </a:r>
          <a:endParaRPr lang="en-US" sz="1400" b="1">
            <a:solidFill>
              <a:schemeClr val="tx2">
                <a:lumMod val="60000"/>
                <a:lumOff val="40000"/>
              </a:schemeClr>
            </a:solidFill>
            <a:latin typeface="Garamond" panose="02020404030301010803" pitchFamily="18" charset="0"/>
          </a:endParaRPr>
        </a:p>
        <a:p>
          <a:endParaRPr lang="en-US" sz="1200" b="1">
            <a:latin typeface="Garamond" panose="02020404030301010803" pitchFamily="18" charset="0"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pageSetUpPr fitToPage="1"/>
  </sheetPr>
  <dimension ref="A1:Q77"/>
  <sheetViews>
    <sheetView tabSelected="1" zoomScale="90" zoomScaleNormal="90" workbookViewId="0">
      <pane ySplit="7" topLeftCell="A8" activePane="bottomLeft" state="frozen"/>
      <selection pane="bottomLeft"/>
    </sheetView>
  </sheetViews>
  <sheetFormatPr defaultColWidth="0" defaultRowHeight="15" zeroHeight="1" x14ac:dyDescent="0.25"/>
  <cols>
    <col min="1" max="1" width="11.42578125" style="2" customWidth="1"/>
    <col min="2" max="2" width="91" style="2" customWidth="1"/>
    <col min="3" max="3" width="29.140625" style="3" customWidth="1"/>
    <col min="4" max="4" width="18.85546875" style="2" customWidth="1"/>
    <col min="5" max="6" width="11.85546875" style="2" customWidth="1"/>
    <col min="7" max="9" width="25.7109375" style="3" customWidth="1"/>
    <col min="10" max="10" width="19.28515625" style="3" hidden="1" customWidth="1"/>
    <col min="11" max="14" width="9.140625" style="2" hidden="1" customWidth="1"/>
    <col min="15" max="15" width="0" style="2" hidden="1" customWidth="1"/>
    <col min="16" max="16" width="9.140625" style="2" hidden="1" customWidth="1"/>
    <col min="17" max="17" width="0" style="2" hidden="1" customWidth="1"/>
    <col min="18" max="16384" width="9.140625" style="2" hidden="1"/>
  </cols>
  <sheetData>
    <row r="1" spans="1:10" ht="23.25" x14ac:dyDescent="0.25">
      <c r="A1" s="1" t="s">
        <v>0</v>
      </c>
    </row>
    <row r="2" spans="1:10" ht="15" customHeight="1" x14ac:dyDescent="0.25">
      <c r="A2" s="1"/>
    </row>
    <row r="3" spans="1:10" ht="23.25" x14ac:dyDescent="0.25">
      <c r="A3" s="4" t="s">
        <v>178</v>
      </c>
    </row>
    <row r="4" spans="1:10" ht="21" x14ac:dyDescent="0.25">
      <c r="A4" s="13" t="s">
        <v>179</v>
      </c>
    </row>
    <row r="5" spans="1:10" ht="18.75" x14ac:dyDescent="0.25">
      <c r="A5" s="5" t="s">
        <v>180</v>
      </c>
    </row>
    <row r="6" spans="1:10" ht="25.5" customHeight="1" x14ac:dyDescent="0.25">
      <c r="A6" s="402" t="s">
        <v>1</v>
      </c>
      <c r="B6" s="404" t="s">
        <v>2</v>
      </c>
      <c r="C6" s="405"/>
      <c r="D6" s="406"/>
      <c r="E6" s="408" t="s">
        <v>8</v>
      </c>
      <c r="F6" s="409"/>
      <c r="G6" s="407" t="s">
        <v>7</v>
      </c>
      <c r="H6" s="407"/>
      <c r="I6" s="407"/>
      <c r="J6" s="2"/>
    </row>
    <row r="7" spans="1:10" s="10" customFormat="1" ht="42.75" customHeight="1" x14ac:dyDescent="0.25">
      <c r="A7" s="403"/>
      <c r="B7" s="6" t="s">
        <v>11</v>
      </c>
      <c r="C7" s="7" t="s">
        <v>3</v>
      </c>
      <c r="D7" s="8" t="s">
        <v>4</v>
      </c>
      <c r="E7" s="14" t="s">
        <v>9</v>
      </c>
      <c r="F7" s="14" t="s">
        <v>10</v>
      </c>
      <c r="G7" s="9" t="s">
        <v>5</v>
      </c>
      <c r="H7" s="9" t="s">
        <v>80</v>
      </c>
      <c r="I7" s="9" t="s">
        <v>81</v>
      </c>
    </row>
    <row r="8" spans="1:10" ht="20.100000000000001" customHeight="1" x14ac:dyDescent="0.25">
      <c r="A8" s="11" t="s">
        <v>6</v>
      </c>
      <c r="B8" s="19" t="s">
        <v>84</v>
      </c>
      <c r="C8" s="20" t="s">
        <v>20</v>
      </c>
      <c r="D8" s="18" t="s">
        <v>12</v>
      </c>
      <c r="E8" s="15" t="s">
        <v>21</v>
      </c>
      <c r="F8" s="15" t="s">
        <v>21</v>
      </c>
      <c r="G8" s="12" t="s">
        <v>21</v>
      </c>
      <c r="H8" s="12"/>
      <c r="I8" s="12"/>
      <c r="J8" s="2"/>
    </row>
    <row r="9" spans="1:10" ht="20.100000000000001" customHeight="1" x14ac:dyDescent="0.25">
      <c r="A9" s="11" t="s">
        <v>22</v>
      </c>
      <c r="B9" s="19" t="s">
        <v>86</v>
      </c>
      <c r="C9" s="20" t="s">
        <v>20</v>
      </c>
      <c r="D9" s="18" t="s">
        <v>12</v>
      </c>
      <c r="E9" s="15" t="s">
        <v>21</v>
      </c>
      <c r="F9" s="15" t="s">
        <v>21</v>
      </c>
      <c r="G9" s="12" t="s">
        <v>21</v>
      </c>
      <c r="H9" s="12"/>
      <c r="I9" s="12" t="s">
        <v>21</v>
      </c>
      <c r="J9" s="2"/>
    </row>
    <row r="10" spans="1:10" ht="20.100000000000001" customHeight="1" x14ac:dyDescent="0.25">
      <c r="A10" s="348" t="s">
        <v>166</v>
      </c>
      <c r="B10" s="350" t="s">
        <v>169</v>
      </c>
      <c r="C10" s="20" t="s">
        <v>20</v>
      </c>
      <c r="D10" s="18" t="s">
        <v>170</v>
      </c>
      <c r="E10" s="15" t="s">
        <v>21</v>
      </c>
      <c r="F10" s="15" t="s">
        <v>21</v>
      </c>
      <c r="G10" s="12"/>
      <c r="H10" s="12"/>
      <c r="I10" s="12" t="s">
        <v>21</v>
      </c>
      <c r="J10" s="2"/>
    </row>
    <row r="11" spans="1:10" ht="20.100000000000001" customHeight="1" x14ac:dyDescent="0.25">
      <c r="A11" s="348" t="s">
        <v>167</v>
      </c>
      <c r="B11" s="350" t="s">
        <v>169</v>
      </c>
      <c r="C11" s="20" t="s">
        <v>20</v>
      </c>
      <c r="D11" s="18" t="s">
        <v>170</v>
      </c>
      <c r="E11" s="15" t="s">
        <v>21</v>
      </c>
      <c r="F11" s="15" t="s">
        <v>21</v>
      </c>
      <c r="G11" s="12"/>
      <c r="H11" s="12"/>
      <c r="I11" s="12" t="s">
        <v>21</v>
      </c>
      <c r="J11" s="2"/>
    </row>
    <row r="12" spans="1:10" ht="20.100000000000001" customHeight="1" x14ac:dyDescent="0.25">
      <c r="A12" s="348" t="s">
        <v>168</v>
      </c>
      <c r="B12" s="350" t="s">
        <v>169</v>
      </c>
      <c r="C12" s="20" t="s">
        <v>20</v>
      </c>
      <c r="D12" s="18" t="s">
        <v>170</v>
      </c>
      <c r="E12" s="15" t="s">
        <v>21</v>
      </c>
      <c r="F12" s="15" t="s">
        <v>21</v>
      </c>
      <c r="G12" s="12"/>
      <c r="H12" s="12"/>
      <c r="I12" s="12" t="s">
        <v>21</v>
      </c>
      <c r="J12" s="2"/>
    </row>
    <row r="13" spans="1:10" ht="20.100000000000001" customHeight="1" x14ac:dyDescent="0.25">
      <c r="A13" s="11" t="s">
        <v>87</v>
      </c>
      <c r="B13" s="21" t="s">
        <v>89</v>
      </c>
      <c r="C13" s="20" t="s">
        <v>20</v>
      </c>
      <c r="D13" s="18" t="s">
        <v>12</v>
      </c>
      <c r="E13" s="15" t="s">
        <v>21</v>
      </c>
      <c r="F13" s="15" t="s">
        <v>21</v>
      </c>
      <c r="G13" s="12" t="s">
        <v>21</v>
      </c>
      <c r="H13" s="12" t="s">
        <v>21</v>
      </c>
      <c r="I13" s="12"/>
      <c r="J13" s="2"/>
    </row>
    <row r="14" spans="1:10" ht="20.100000000000001" customHeight="1" x14ac:dyDescent="0.25">
      <c r="A14" s="11" t="s">
        <v>88</v>
      </c>
      <c r="B14" s="19" t="s">
        <v>90</v>
      </c>
      <c r="C14" s="20" t="s">
        <v>20</v>
      </c>
      <c r="D14" s="18" t="s">
        <v>12</v>
      </c>
      <c r="E14" s="15" t="s">
        <v>21</v>
      </c>
      <c r="F14" s="15" t="s">
        <v>21</v>
      </c>
      <c r="G14" s="12" t="s">
        <v>21</v>
      </c>
      <c r="H14" s="12" t="s">
        <v>21</v>
      </c>
      <c r="I14" s="12" t="s">
        <v>21</v>
      </c>
      <c r="J14" s="2"/>
    </row>
    <row r="15" spans="1:10" ht="20.100000000000001" customHeight="1" x14ac:dyDescent="0.25">
      <c r="A15" s="11" t="s">
        <v>181</v>
      </c>
      <c r="B15" s="19" t="s">
        <v>182</v>
      </c>
      <c r="C15" s="20" t="s">
        <v>177</v>
      </c>
      <c r="D15" s="18" t="s">
        <v>12</v>
      </c>
      <c r="E15" s="15" t="s">
        <v>21</v>
      </c>
      <c r="F15" s="15" t="s">
        <v>21</v>
      </c>
      <c r="G15" s="12"/>
      <c r="H15" s="12"/>
      <c r="I15" s="12"/>
      <c r="J15" s="2"/>
    </row>
    <row r="16" spans="1:10" ht="20.100000000000001" customHeight="1" x14ac:dyDescent="0.25">
      <c r="A16" s="11" t="s">
        <v>24</v>
      </c>
      <c r="B16" s="90" t="s">
        <v>118</v>
      </c>
      <c r="C16" s="110" t="s">
        <v>20</v>
      </c>
      <c r="D16" s="188" t="s">
        <v>23</v>
      </c>
      <c r="E16" s="15" t="s">
        <v>21</v>
      </c>
      <c r="F16" s="15" t="s">
        <v>21</v>
      </c>
      <c r="G16" s="12" t="s">
        <v>21</v>
      </c>
      <c r="H16" s="12"/>
      <c r="I16" s="12"/>
      <c r="J16" s="2"/>
    </row>
    <row r="17" spans="1:10" ht="20.100000000000001" customHeight="1" x14ac:dyDescent="0.25">
      <c r="A17" s="348" t="s">
        <v>171</v>
      </c>
      <c r="B17" s="349" t="s">
        <v>173</v>
      </c>
      <c r="C17" s="110" t="s">
        <v>20</v>
      </c>
      <c r="D17" s="188" t="s">
        <v>23</v>
      </c>
      <c r="E17" s="15" t="s">
        <v>21</v>
      </c>
      <c r="F17" s="15" t="s">
        <v>21</v>
      </c>
      <c r="G17" s="12" t="s">
        <v>21</v>
      </c>
      <c r="H17" s="12" t="s">
        <v>21</v>
      </c>
      <c r="I17" s="12"/>
      <c r="J17" s="2"/>
    </row>
    <row r="18" spans="1:10" ht="20.100000000000001" customHeight="1" x14ac:dyDescent="0.25">
      <c r="A18" s="348" t="s">
        <v>172</v>
      </c>
      <c r="B18" s="349" t="s">
        <v>174</v>
      </c>
      <c r="C18" s="110" t="s">
        <v>20</v>
      </c>
      <c r="D18" s="188" t="s">
        <v>23</v>
      </c>
      <c r="E18" s="15" t="s">
        <v>21</v>
      </c>
      <c r="F18" s="15" t="s">
        <v>21</v>
      </c>
      <c r="G18" s="12" t="s">
        <v>21</v>
      </c>
      <c r="H18" s="12" t="s">
        <v>21</v>
      </c>
      <c r="I18" s="12"/>
      <c r="J18" s="2"/>
    </row>
    <row r="19" spans="1:10" ht="18.75" x14ac:dyDescent="0.25">
      <c r="A19" s="11" t="s">
        <v>25</v>
      </c>
      <c r="B19" s="90" t="s">
        <v>119</v>
      </c>
      <c r="C19" s="110" t="s">
        <v>20</v>
      </c>
      <c r="D19" s="188" t="s">
        <v>23</v>
      </c>
      <c r="E19" s="15" t="s">
        <v>21</v>
      </c>
      <c r="F19" s="15" t="s">
        <v>21</v>
      </c>
      <c r="G19" s="12" t="s">
        <v>21</v>
      </c>
      <c r="H19" s="12"/>
      <c r="I19" s="12" t="s">
        <v>21</v>
      </c>
      <c r="J19" s="2"/>
    </row>
    <row r="20" spans="1:10" ht="20.100000000000001" customHeight="1" x14ac:dyDescent="0.25">
      <c r="A20" s="11" t="s">
        <v>26</v>
      </c>
      <c r="B20" s="90" t="s">
        <v>120</v>
      </c>
      <c r="C20" s="110" t="s">
        <v>20</v>
      </c>
      <c r="D20" s="188" t="s">
        <v>23</v>
      </c>
      <c r="E20" s="15" t="s">
        <v>21</v>
      </c>
      <c r="F20" s="15"/>
      <c r="G20" s="12" t="s">
        <v>21</v>
      </c>
      <c r="H20" s="12"/>
      <c r="I20" s="12"/>
      <c r="J20" s="2"/>
    </row>
    <row r="21" spans="1:10" ht="20.100000000000001" customHeight="1" x14ac:dyDescent="0.25">
      <c r="A21" s="11" t="s">
        <v>27</v>
      </c>
      <c r="B21" s="90" t="s">
        <v>121</v>
      </c>
      <c r="C21" s="110" t="s">
        <v>20</v>
      </c>
      <c r="D21" s="188" t="s">
        <v>23</v>
      </c>
      <c r="E21" s="15" t="s">
        <v>21</v>
      </c>
      <c r="F21" s="15"/>
      <c r="G21" s="12" t="s">
        <v>21</v>
      </c>
      <c r="H21" s="12"/>
      <c r="I21" s="12" t="s">
        <v>21</v>
      </c>
      <c r="J21" s="2"/>
    </row>
    <row r="22" spans="1:10" ht="20.100000000000001" customHeight="1" x14ac:dyDescent="0.25">
      <c r="A22" s="11" t="s">
        <v>28</v>
      </c>
      <c r="B22" s="90" t="s">
        <v>122</v>
      </c>
      <c r="C22" s="110" t="s">
        <v>20</v>
      </c>
      <c r="D22" s="188" t="s">
        <v>23</v>
      </c>
      <c r="E22" s="15"/>
      <c r="F22" s="15" t="s">
        <v>21</v>
      </c>
      <c r="G22" s="12" t="s">
        <v>21</v>
      </c>
      <c r="H22" s="12"/>
      <c r="I22" s="12"/>
      <c r="J22" s="2"/>
    </row>
    <row r="23" spans="1:10" ht="18.75" x14ac:dyDescent="0.25">
      <c r="A23" s="11" t="s">
        <v>29</v>
      </c>
      <c r="B23" s="90" t="s">
        <v>123</v>
      </c>
      <c r="C23" s="110" t="s">
        <v>20</v>
      </c>
      <c r="D23" s="188" t="s">
        <v>23</v>
      </c>
      <c r="E23" s="15"/>
      <c r="F23" s="15" t="s">
        <v>21</v>
      </c>
      <c r="G23" s="12" t="s">
        <v>21</v>
      </c>
      <c r="H23" s="12"/>
      <c r="I23" s="12" t="s">
        <v>21</v>
      </c>
      <c r="J23" s="2"/>
    </row>
    <row r="24" spans="1:10" ht="20.100000000000001" customHeight="1" x14ac:dyDescent="0.25">
      <c r="A24" s="11" t="s">
        <v>52</v>
      </c>
      <c r="B24" s="90" t="s">
        <v>138</v>
      </c>
      <c r="C24" s="110" t="s">
        <v>20</v>
      </c>
      <c r="D24" s="188" t="s">
        <v>23</v>
      </c>
      <c r="E24" s="15" t="s">
        <v>21</v>
      </c>
      <c r="F24" s="15"/>
      <c r="G24" s="12" t="s">
        <v>21</v>
      </c>
      <c r="H24" s="12"/>
      <c r="I24" s="12"/>
      <c r="J24" s="2"/>
    </row>
    <row r="25" spans="1:10" ht="20.100000000000001" customHeight="1" x14ac:dyDescent="0.25">
      <c r="A25" s="11" t="s">
        <v>43</v>
      </c>
      <c r="B25" s="60" t="s">
        <v>124</v>
      </c>
      <c r="C25" s="61" t="s">
        <v>20</v>
      </c>
      <c r="D25" s="62" t="s">
        <v>30</v>
      </c>
      <c r="E25" s="15" t="s">
        <v>21</v>
      </c>
      <c r="F25" s="15" t="s">
        <v>21</v>
      </c>
      <c r="G25" s="12" t="s">
        <v>21</v>
      </c>
      <c r="H25" s="12"/>
      <c r="I25" s="12"/>
      <c r="J25" s="2"/>
    </row>
    <row r="26" spans="1:10" ht="20.100000000000001" customHeight="1" x14ac:dyDescent="0.25">
      <c r="A26" s="11" t="s">
        <v>44</v>
      </c>
      <c r="B26" s="60" t="s">
        <v>125</v>
      </c>
      <c r="C26" s="61" t="s">
        <v>20</v>
      </c>
      <c r="D26" s="62" t="s">
        <v>30</v>
      </c>
      <c r="E26" s="15" t="s">
        <v>21</v>
      </c>
      <c r="F26" s="15" t="s">
        <v>21</v>
      </c>
      <c r="G26" s="12" t="s">
        <v>21</v>
      </c>
      <c r="H26" s="12"/>
      <c r="I26" s="12" t="s">
        <v>21</v>
      </c>
      <c r="J26" s="2"/>
    </row>
    <row r="27" spans="1:10" ht="20.100000000000001" customHeight="1" x14ac:dyDescent="0.25">
      <c r="A27" s="11" t="s">
        <v>45</v>
      </c>
      <c r="B27" s="60" t="s">
        <v>126</v>
      </c>
      <c r="C27" s="61" t="s">
        <v>20</v>
      </c>
      <c r="D27" s="62" t="s">
        <v>30</v>
      </c>
      <c r="E27" s="15" t="s">
        <v>21</v>
      </c>
      <c r="F27" s="15"/>
      <c r="G27" s="12" t="s">
        <v>21</v>
      </c>
      <c r="H27" s="12"/>
      <c r="I27" s="12" t="s">
        <v>21</v>
      </c>
      <c r="J27" s="2"/>
    </row>
    <row r="28" spans="1:10" ht="20.100000000000001" customHeight="1" x14ac:dyDescent="0.25">
      <c r="A28" s="11" t="s">
        <v>51</v>
      </c>
      <c r="B28" s="60" t="s">
        <v>127</v>
      </c>
      <c r="C28" s="61" t="s">
        <v>20</v>
      </c>
      <c r="D28" s="62" t="s">
        <v>30</v>
      </c>
      <c r="E28" s="15"/>
      <c r="F28" s="15" t="s">
        <v>21</v>
      </c>
      <c r="G28" s="12" t="s">
        <v>21</v>
      </c>
      <c r="H28" s="12"/>
      <c r="I28" s="12" t="s">
        <v>21</v>
      </c>
      <c r="J28" s="2"/>
    </row>
    <row r="29" spans="1:10" ht="20.100000000000001" customHeight="1" x14ac:dyDescent="0.25">
      <c r="A29" s="348" t="s">
        <v>175</v>
      </c>
      <c r="B29" s="351" t="s">
        <v>176</v>
      </c>
      <c r="C29" s="61" t="s">
        <v>177</v>
      </c>
      <c r="D29" s="62" t="s">
        <v>30</v>
      </c>
      <c r="E29" s="15" t="s">
        <v>21</v>
      </c>
      <c r="F29" s="15" t="s">
        <v>21</v>
      </c>
      <c r="G29" s="12"/>
      <c r="H29" s="12" t="s">
        <v>21</v>
      </c>
      <c r="I29" s="12"/>
      <c r="J29" s="2"/>
    </row>
    <row r="30" spans="1:10" ht="20.100000000000001" customHeight="1" x14ac:dyDescent="0.25">
      <c r="A30" s="11" t="s">
        <v>57</v>
      </c>
      <c r="B30" s="92" t="s">
        <v>128</v>
      </c>
      <c r="C30" s="93" t="s">
        <v>20</v>
      </c>
      <c r="D30" s="94" t="s">
        <v>55</v>
      </c>
      <c r="E30" s="15" t="s">
        <v>21</v>
      </c>
      <c r="F30" s="15" t="s">
        <v>21</v>
      </c>
      <c r="G30" s="12" t="s">
        <v>21</v>
      </c>
      <c r="H30" s="12"/>
      <c r="I30" s="12"/>
      <c r="J30" s="2"/>
    </row>
    <row r="31" spans="1:10" ht="20.100000000000001" customHeight="1" x14ac:dyDescent="0.25">
      <c r="A31" s="11" t="s">
        <v>58</v>
      </c>
      <c r="B31" s="92" t="s">
        <v>129</v>
      </c>
      <c r="C31" s="93" t="s">
        <v>20</v>
      </c>
      <c r="D31" s="94" t="s">
        <v>55</v>
      </c>
      <c r="E31" s="15" t="s">
        <v>21</v>
      </c>
      <c r="F31" s="15" t="s">
        <v>21</v>
      </c>
      <c r="G31" s="12" t="s">
        <v>21</v>
      </c>
      <c r="H31" s="12"/>
      <c r="I31" s="12" t="s">
        <v>21</v>
      </c>
      <c r="J31" s="2"/>
    </row>
    <row r="32" spans="1:10" ht="20.100000000000001" customHeight="1" x14ac:dyDescent="0.25">
      <c r="A32" s="11" t="s">
        <v>59</v>
      </c>
      <c r="B32" s="92" t="s">
        <v>128</v>
      </c>
      <c r="C32" s="93" t="s">
        <v>20</v>
      </c>
      <c r="D32" s="94" t="s">
        <v>69</v>
      </c>
      <c r="E32" s="15" t="s">
        <v>21</v>
      </c>
      <c r="F32" s="15" t="s">
        <v>21</v>
      </c>
      <c r="G32" s="12" t="s">
        <v>21</v>
      </c>
      <c r="H32" s="12"/>
      <c r="I32" s="12"/>
      <c r="J32" s="2"/>
    </row>
    <row r="33" spans="1:10" ht="20.100000000000001" customHeight="1" x14ac:dyDescent="0.25">
      <c r="A33" s="11" t="s">
        <v>61</v>
      </c>
      <c r="B33" s="88" t="s">
        <v>130</v>
      </c>
      <c r="C33" s="89" t="s">
        <v>20</v>
      </c>
      <c r="D33" s="109" t="s">
        <v>66</v>
      </c>
      <c r="E33" s="15" t="s">
        <v>21</v>
      </c>
      <c r="F33" s="15"/>
      <c r="G33" s="12" t="s">
        <v>21</v>
      </c>
      <c r="H33" s="12"/>
      <c r="I33" s="12"/>
      <c r="J33" s="2"/>
    </row>
    <row r="34" spans="1:10" ht="20.100000000000001" customHeight="1" x14ac:dyDescent="0.25">
      <c r="A34" s="11" t="s">
        <v>63</v>
      </c>
      <c r="B34" s="88" t="s">
        <v>131</v>
      </c>
      <c r="C34" s="89" t="s">
        <v>20</v>
      </c>
      <c r="D34" s="109" t="s">
        <v>66</v>
      </c>
      <c r="E34" s="15" t="s">
        <v>21</v>
      </c>
      <c r="F34" s="15"/>
      <c r="G34" s="12" t="s">
        <v>21</v>
      </c>
      <c r="H34" s="12"/>
      <c r="I34" s="12" t="s">
        <v>21</v>
      </c>
      <c r="J34" s="2"/>
    </row>
    <row r="35" spans="1:10" ht="20.100000000000001" customHeight="1" x14ac:dyDescent="0.25">
      <c r="A35" s="11" t="s">
        <v>67</v>
      </c>
      <c r="B35" s="190" t="s">
        <v>132</v>
      </c>
      <c r="C35" s="91" t="s">
        <v>20</v>
      </c>
      <c r="D35" s="110" t="s">
        <v>56</v>
      </c>
      <c r="E35" s="15" t="s">
        <v>21</v>
      </c>
      <c r="F35" s="15"/>
      <c r="G35" s="12" t="s">
        <v>21</v>
      </c>
      <c r="H35" s="12"/>
      <c r="I35" s="12"/>
      <c r="J35" s="2"/>
    </row>
    <row r="36" spans="1:10" hidden="1" x14ac:dyDescent="0.25"/>
    <row r="37" spans="1:10" hidden="1" x14ac:dyDescent="0.25"/>
    <row r="38" spans="1:10" hidden="1" x14ac:dyDescent="0.25"/>
    <row r="39" spans="1:10" hidden="1" x14ac:dyDescent="0.25"/>
    <row r="40" spans="1:10" hidden="1" x14ac:dyDescent="0.25">
      <c r="C40" s="2"/>
      <c r="G40" s="2"/>
      <c r="H40" s="2"/>
      <c r="I40" s="2"/>
      <c r="J40" s="2"/>
    </row>
    <row r="41" spans="1:10" hidden="1" x14ac:dyDescent="0.25">
      <c r="C41" s="2"/>
      <c r="G41" s="2"/>
      <c r="H41" s="2"/>
      <c r="I41" s="2"/>
      <c r="J41" s="2"/>
    </row>
    <row r="42" spans="1:10" hidden="1" x14ac:dyDescent="0.25">
      <c r="C42" s="2"/>
      <c r="G42" s="2"/>
      <c r="H42" s="2"/>
      <c r="I42" s="2"/>
      <c r="J42" s="2"/>
    </row>
    <row r="43" spans="1:10" hidden="1" x14ac:dyDescent="0.25">
      <c r="C43" s="2"/>
      <c r="G43" s="2"/>
      <c r="H43" s="2"/>
      <c r="I43" s="2"/>
      <c r="J43" s="2"/>
    </row>
    <row r="44" spans="1:10" hidden="1" x14ac:dyDescent="0.25">
      <c r="C44" s="2"/>
      <c r="G44" s="2"/>
      <c r="H44" s="2"/>
      <c r="I44" s="2"/>
      <c r="J44" s="2"/>
    </row>
    <row r="45" spans="1:10" hidden="1" x14ac:dyDescent="0.25">
      <c r="C45" s="2"/>
      <c r="G45" s="2"/>
      <c r="H45" s="2"/>
      <c r="I45" s="2"/>
      <c r="J45" s="2"/>
    </row>
    <row r="46" spans="1:10" hidden="1" x14ac:dyDescent="0.25">
      <c r="C46" s="2"/>
      <c r="G46" s="2"/>
      <c r="H46" s="2"/>
      <c r="I46" s="2"/>
      <c r="J46" s="2"/>
    </row>
    <row r="47" spans="1:10" hidden="1" x14ac:dyDescent="0.25">
      <c r="C47" s="2"/>
      <c r="G47" s="2"/>
      <c r="H47" s="2"/>
      <c r="I47" s="2"/>
      <c r="J47" s="2"/>
    </row>
    <row r="48" spans="1:10" hidden="1" x14ac:dyDescent="0.25">
      <c r="C48" s="2"/>
      <c r="G48" s="2"/>
      <c r="H48" s="2"/>
      <c r="I48" s="2"/>
      <c r="J48" s="2"/>
    </row>
    <row r="49" spans="3:10" hidden="1" x14ac:dyDescent="0.25">
      <c r="C49" s="2"/>
      <c r="G49" s="2"/>
      <c r="H49" s="2"/>
      <c r="I49" s="2"/>
      <c r="J49" s="2"/>
    </row>
    <row r="50" spans="3:10" hidden="1" x14ac:dyDescent="0.25">
      <c r="C50" s="2"/>
      <c r="G50" s="2"/>
      <c r="H50" s="2"/>
      <c r="I50" s="2"/>
      <c r="J50" s="2"/>
    </row>
    <row r="51" spans="3:10" hidden="1" x14ac:dyDescent="0.25">
      <c r="C51" s="2"/>
      <c r="G51" s="2"/>
      <c r="H51" s="2"/>
      <c r="I51" s="2"/>
      <c r="J51" s="2"/>
    </row>
    <row r="52" spans="3:10" hidden="1" x14ac:dyDescent="0.25">
      <c r="C52" s="2"/>
      <c r="G52" s="2"/>
      <c r="H52" s="2"/>
      <c r="I52" s="2"/>
      <c r="J52" s="2"/>
    </row>
    <row r="53" spans="3:10" hidden="1" x14ac:dyDescent="0.25">
      <c r="C53" s="2"/>
      <c r="G53" s="2"/>
      <c r="H53" s="2"/>
      <c r="I53" s="2"/>
      <c r="J53" s="2"/>
    </row>
    <row r="54" spans="3:10" hidden="1" x14ac:dyDescent="0.25">
      <c r="C54" s="2"/>
      <c r="G54" s="2"/>
      <c r="H54" s="2"/>
      <c r="I54" s="2"/>
      <c r="J54" s="2"/>
    </row>
    <row r="55" spans="3:10" hidden="1" x14ac:dyDescent="0.25">
      <c r="C55" s="2"/>
      <c r="G55" s="2"/>
      <c r="H55" s="2"/>
      <c r="I55" s="2"/>
      <c r="J55" s="2"/>
    </row>
    <row r="56" spans="3:10" hidden="1" x14ac:dyDescent="0.25">
      <c r="C56" s="2"/>
      <c r="G56" s="2"/>
      <c r="H56" s="2"/>
      <c r="I56" s="2"/>
      <c r="J56" s="2"/>
    </row>
    <row r="57" spans="3:10" hidden="1" x14ac:dyDescent="0.25">
      <c r="C57" s="2"/>
      <c r="G57" s="2"/>
      <c r="H57" s="2"/>
      <c r="I57" s="2"/>
      <c r="J57" s="2"/>
    </row>
    <row r="58" spans="3:10" hidden="1" x14ac:dyDescent="0.25">
      <c r="C58" s="2"/>
      <c r="G58" s="2"/>
      <c r="H58" s="2"/>
      <c r="I58" s="2"/>
      <c r="J58" s="2"/>
    </row>
    <row r="59" spans="3:10" hidden="1" x14ac:dyDescent="0.25">
      <c r="C59" s="2"/>
      <c r="G59" s="2"/>
      <c r="H59" s="2"/>
      <c r="I59" s="2"/>
      <c r="J59" s="2"/>
    </row>
    <row r="60" spans="3:10" hidden="1" x14ac:dyDescent="0.25">
      <c r="C60" s="2"/>
      <c r="G60" s="2"/>
      <c r="H60" s="2"/>
      <c r="I60" s="2"/>
      <c r="J60" s="2"/>
    </row>
    <row r="61" spans="3:10" hidden="1" x14ac:dyDescent="0.25"/>
    <row r="62" spans="3:10" hidden="1" x14ac:dyDescent="0.25"/>
    <row r="63" spans="3:10" hidden="1" x14ac:dyDescent="0.25"/>
    <row r="64" spans="3:10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x14ac:dyDescent="0.25"/>
  </sheetData>
  <mergeCells count="4">
    <mergeCell ref="A6:A7"/>
    <mergeCell ref="B6:D6"/>
    <mergeCell ref="G6:I6"/>
    <mergeCell ref="E6:F6"/>
  </mergeCells>
  <pageMargins left="0.25" right="0.25" top="0.75" bottom="0.75" header="0.3" footer="0.3"/>
  <pageSetup scale="53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P27"/>
  <sheetViews>
    <sheetView workbookViewId="0">
      <selection activeCell="E31" sqref="E31"/>
    </sheetView>
  </sheetViews>
  <sheetFormatPr defaultRowHeight="15" x14ac:dyDescent="0.25"/>
  <cols>
    <col min="1" max="1" width="15" customWidth="1"/>
    <col min="2" max="2" width="16.85546875" customWidth="1"/>
    <col min="3" max="3" width="10.85546875" customWidth="1"/>
    <col min="4" max="4" width="16.85546875" customWidth="1"/>
    <col min="5" max="5" width="10.85546875" customWidth="1"/>
    <col min="7" max="7" width="12.140625" customWidth="1"/>
    <col min="8" max="8" width="16.7109375" customWidth="1"/>
    <col min="10" max="10" width="16.7109375" customWidth="1"/>
    <col min="13" max="13" width="13.42578125" customWidth="1"/>
    <col min="14" max="14" width="17.140625" customWidth="1"/>
  </cols>
  <sheetData>
    <row r="1" spans="1:16" ht="18.75" x14ac:dyDescent="0.3">
      <c r="A1" s="108" t="s">
        <v>178</v>
      </c>
    </row>
    <row r="2" spans="1:16" ht="15.75" x14ac:dyDescent="0.25">
      <c r="A2" s="189" t="s">
        <v>195</v>
      </c>
    </row>
    <row r="4" spans="1:16" x14ac:dyDescent="0.25">
      <c r="A4" s="355" t="s">
        <v>198</v>
      </c>
      <c r="B4" s="358"/>
      <c r="C4" s="358"/>
      <c r="D4" s="359"/>
      <c r="E4" s="359"/>
      <c r="F4" s="354"/>
      <c r="G4" s="355" t="s">
        <v>199</v>
      </c>
      <c r="H4" s="358"/>
      <c r="I4" s="358"/>
      <c r="J4" s="358"/>
      <c r="K4" s="358"/>
      <c r="L4" s="354"/>
      <c r="M4" s="353" t="s">
        <v>197</v>
      </c>
      <c r="N4" s="354"/>
      <c r="O4" s="354"/>
      <c r="P4" s="354"/>
    </row>
    <row r="5" spans="1:16" x14ac:dyDescent="0.25">
      <c r="A5" s="382"/>
      <c r="B5" s="458" t="s">
        <v>36</v>
      </c>
      <c r="C5" s="458"/>
      <c r="D5" s="459" t="s">
        <v>85</v>
      </c>
      <c r="E5" s="460"/>
      <c r="F5" s="354"/>
      <c r="G5" s="399"/>
      <c r="H5" s="461" t="s">
        <v>36</v>
      </c>
      <c r="I5" s="461"/>
      <c r="J5" s="462" t="s">
        <v>85</v>
      </c>
      <c r="K5" s="463"/>
      <c r="L5" s="354"/>
      <c r="M5" s="353"/>
      <c r="N5" s="354"/>
      <c r="O5" s="354"/>
      <c r="P5" s="354"/>
    </row>
    <row r="6" spans="1:16" x14ac:dyDescent="0.25">
      <c r="A6" s="383" t="s">
        <v>183</v>
      </c>
      <c r="B6" s="362" t="s">
        <v>12</v>
      </c>
      <c r="C6" s="362" t="s">
        <v>196</v>
      </c>
      <c r="D6" s="384" t="s">
        <v>12</v>
      </c>
      <c r="E6" s="385" t="s">
        <v>196</v>
      </c>
      <c r="F6" s="354"/>
      <c r="G6" s="383" t="s">
        <v>184</v>
      </c>
      <c r="H6" s="362" t="s">
        <v>12</v>
      </c>
      <c r="I6" s="362" t="s">
        <v>196</v>
      </c>
      <c r="J6" s="384" t="s">
        <v>12</v>
      </c>
      <c r="K6" s="385" t="s">
        <v>196</v>
      </c>
      <c r="L6" s="360"/>
      <c r="M6" s="356" t="s">
        <v>184</v>
      </c>
      <c r="N6" s="356" t="s">
        <v>183</v>
      </c>
      <c r="O6" s="354"/>
      <c r="P6" s="354"/>
    </row>
    <row r="7" spans="1:16" x14ac:dyDescent="0.25">
      <c r="A7" s="366" t="s">
        <v>185</v>
      </c>
      <c r="B7" s="367">
        <v>1296860.5300550384</v>
      </c>
      <c r="C7" s="368">
        <v>0.1387643137391015</v>
      </c>
      <c r="D7" s="375">
        <v>8048917.8989244606</v>
      </c>
      <c r="E7" s="376">
        <v>0.86123568626089853</v>
      </c>
      <c r="F7" s="354"/>
      <c r="G7" s="394">
        <v>10</v>
      </c>
      <c r="H7" s="395">
        <v>307485.99792741623</v>
      </c>
      <c r="I7" s="396">
        <v>0.14885103392695745</v>
      </c>
      <c r="J7" s="397">
        <v>1758243.6770058624</v>
      </c>
      <c r="K7" s="398">
        <v>0.85114896607304258</v>
      </c>
      <c r="L7" s="357"/>
      <c r="M7" s="401">
        <v>10</v>
      </c>
      <c r="N7" s="401" t="s">
        <v>186</v>
      </c>
      <c r="O7" s="354"/>
      <c r="P7" s="354"/>
    </row>
    <row r="8" spans="1:16" x14ac:dyDescent="0.25">
      <c r="A8" s="369" t="s">
        <v>187</v>
      </c>
      <c r="B8" s="365">
        <v>289005.12140872766</v>
      </c>
      <c r="C8" s="370">
        <v>0.25240756254853547</v>
      </c>
      <c r="D8" s="377">
        <v>855988.78642299515</v>
      </c>
      <c r="E8" s="378">
        <v>0.74759243745146442</v>
      </c>
      <c r="F8" s="354"/>
      <c r="G8" s="390">
        <v>11</v>
      </c>
      <c r="H8" s="391">
        <v>74020.60401372597</v>
      </c>
      <c r="I8" s="392">
        <v>0.15405462223630506</v>
      </c>
      <c r="J8" s="393">
        <v>406462.24641438667</v>
      </c>
      <c r="K8" s="229">
        <v>0.84594537776369483</v>
      </c>
      <c r="L8" s="357"/>
      <c r="M8" s="400">
        <v>11</v>
      </c>
      <c r="N8" s="400" t="s">
        <v>186</v>
      </c>
      <c r="O8" s="354"/>
      <c r="P8" s="354"/>
    </row>
    <row r="9" spans="1:16" x14ac:dyDescent="0.25">
      <c r="A9" s="366" t="s">
        <v>188</v>
      </c>
      <c r="B9" s="367">
        <v>654328.73375923303</v>
      </c>
      <c r="C9" s="368">
        <v>0.15968782630879372</v>
      </c>
      <c r="D9" s="375">
        <v>3443220.5214603581</v>
      </c>
      <c r="E9" s="376">
        <v>0.84031217369120637</v>
      </c>
      <c r="F9" s="354"/>
      <c r="G9" s="394">
        <v>12</v>
      </c>
      <c r="H9" s="395">
        <v>80608.018340308277</v>
      </c>
      <c r="I9" s="396">
        <v>0.14434972822308545</v>
      </c>
      <c r="J9" s="397">
        <v>477813.66580538353</v>
      </c>
      <c r="K9" s="398">
        <v>0.85565027177691455</v>
      </c>
      <c r="L9" s="357"/>
      <c r="M9" s="401">
        <v>12</v>
      </c>
      <c r="N9" s="401" t="s">
        <v>186</v>
      </c>
      <c r="O9" s="354"/>
      <c r="P9" s="354"/>
    </row>
    <row r="10" spans="1:16" x14ac:dyDescent="0.25">
      <c r="A10" s="369" t="s">
        <v>189</v>
      </c>
      <c r="B10" s="365">
        <v>910221.85852161562</v>
      </c>
      <c r="C10" s="370">
        <v>0.18669321390973426</v>
      </c>
      <c r="D10" s="377">
        <v>3965273.2891579666</v>
      </c>
      <c r="E10" s="378">
        <v>0.81330678609026574</v>
      </c>
      <c r="F10" s="354"/>
      <c r="G10" s="390">
        <v>13</v>
      </c>
      <c r="H10" s="391">
        <v>63076.625133278925</v>
      </c>
      <c r="I10" s="392">
        <v>0.15843261916027043</v>
      </c>
      <c r="J10" s="393">
        <v>335052.40579229465</v>
      </c>
      <c r="K10" s="229">
        <v>0.8415673808397296</v>
      </c>
      <c r="L10" s="357"/>
      <c r="M10" s="400">
        <v>13</v>
      </c>
      <c r="N10" s="400" t="s">
        <v>186</v>
      </c>
      <c r="O10" s="354"/>
      <c r="P10" s="354"/>
    </row>
    <row r="11" spans="1:16" x14ac:dyDescent="0.25">
      <c r="A11" s="366" t="s">
        <v>190</v>
      </c>
      <c r="B11" s="367">
        <v>1138041.3453109604</v>
      </c>
      <c r="C11" s="368">
        <v>0.17863868338731737</v>
      </c>
      <c r="D11" s="375">
        <v>5232590.8365412988</v>
      </c>
      <c r="E11" s="376">
        <v>0.82136131661268275</v>
      </c>
      <c r="F11" s="354"/>
      <c r="G11" s="394">
        <v>14</v>
      </c>
      <c r="H11" s="395">
        <v>175380.2736739509</v>
      </c>
      <c r="I11" s="396">
        <v>0.16157459493887796</v>
      </c>
      <c r="J11" s="397">
        <v>910064.33932536049</v>
      </c>
      <c r="K11" s="398">
        <v>0.83842540506112195</v>
      </c>
      <c r="L11" s="357"/>
      <c r="M11" s="401">
        <v>14</v>
      </c>
      <c r="N11" s="401" t="s">
        <v>188</v>
      </c>
      <c r="O11" s="354"/>
      <c r="P11" s="354"/>
    </row>
    <row r="12" spans="1:16" x14ac:dyDescent="0.25">
      <c r="A12" s="369" t="s">
        <v>191</v>
      </c>
      <c r="B12" s="365">
        <v>2134351.3893247573</v>
      </c>
      <c r="C12" s="370">
        <v>0.1899660746422962</v>
      </c>
      <c r="D12" s="377">
        <v>9101083.1130921356</v>
      </c>
      <c r="E12" s="378">
        <v>0.81003392535770391</v>
      </c>
      <c r="F12" s="354"/>
      <c r="G12" s="390">
        <v>15</v>
      </c>
      <c r="H12" s="391">
        <v>378737.36880369019</v>
      </c>
      <c r="I12" s="392">
        <v>0.16736114777286473</v>
      </c>
      <c r="J12" s="393">
        <v>1884257.2021805868</v>
      </c>
      <c r="K12" s="229">
        <v>0.8326388522271353</v>
      </c>
      <c r="L12" s="357"/>
      <c r="M12" s="400">
        <v>15</v>
      </c>
      <c r="N12" s="400" t="s">
        <v>188</v>
      </c>
      <c r="O12" s="354"/>
      <c r="P12" s="354"/>
    </row>
    <row r="13" spans="1:16" x14ac:dyDescent="0.25">
      <c r="A13" s="366" t="s">
        <v>192</v>
      </c>
      <c r="B13" s="367">
        <v>742663.06725064653</v>
      </c>
      <c r="C13" s="368">
        <v>0.15819323388697276</v>
      </c>
      <c r="D13" s="375">
        <v>3951994.5296809059</v>
      </c>
      <c r="E13" s="376">
        <v>0.84180676611302718</v>
      </c>
      <c r="F13" s="354"/>
      <c r="G13" s="394">
        <v>16</v>
      </c>
      <c r="H13" s="395">
        <v>100211.09128159187</v>
      </c>
      <c r="I13" s="396">
        <v>0.13377352024682762</v>
      </c>
      <c r="J13" s="397">
        <v>648898.97995441058</v>
      </c>
      <c r="K13" s="398">
        <v>0.86622647975317235</v>
      </c>
      <c r="L13" s="357"/>
      <c r="M13" s="401">
        <v>16</v>
      </c>
      <c r="N13" s="401" t="s">
        <v>188</v>
      </c>
      <c r="O13" s="354"/>
      <c r="P13" s="354"/>
    </row>
    <row r="14" spans="1:16" x14ac:dyDescent="0.25">
      <c r="A14" s="371" t="s">
        <v>186</v>
      </c>
      <c r="B14" s="372">
        <v>525191.24541472935</v>
      </c>
      <c r="C14" s="373">
        <v>0.14993626727390758</v>
      </c>
      <c r="D14" s="379">
        <v>2977571.9950179271</v>
      </c>
      <c r="E14" s="374">
        <v>0.85006373272609248</v>
      </c>
      <c r="F14" s="354"/>
      <c r="G14" s="390">
        <v>17</v>
      </c>
      <c r="H14" s="391">
        <v>450643.41498950659</v>
      </c>
      <c r="I14" s="392">
        <v>0.19469955799298388</v>
      </c>
      <c r="J14" s="393">
        <v>1863914.561591754</v>
      </c>
      <c r="K14" s="229">
        <v>0.80530044200701612</v>
      </c>
      <c r="L14" s="357"/>
      <c r="M14" s="400">
        <v>17</v>
      </c>
      <c r="N14" s="400" t="s">
        <v>189</v>
      </c>
      <c r="O14" s="354"/>
      <c r="P14" s="354"/>
    </row>
    <row r="15" spans="1:16" x14ac:dyDescent="0.25">
      <c r="A15" s="363" t="s">
        <v>193</v>
      </c>
      <c r="B15" s="364">
        <v>7690663.2910457086</v>
      </c>
      <c r="C15" s="361">
        <v>0.16989443963008838</v>
      </c>
      <c r="D15" s="380">
        <v>37576640.970298044</v>
      </c>
      <c r="E15" s="381">
        <v>0.83010556036991157</v>
      </c>
      <c r="F15" s="354"/>
      <c r="G15" s="394">
        <v>18</v>
      </c>
      <c r="H15" s="395">
        <v>667890.2809264746</v>
      </c>
      <c r="I15" s="396">
        <v>0.17328107877797891</v>
      </c>
      <c r="J15" s="397">
        <v>3186484.8512957068</v>
      </c>
      <c r="K15" s="398">
        <v>0.82671892122202117</v>
      </c>
      <c r="L15" s="357"/>
      <c r="M15" s="401">
        <v>18</v>
      </c>
      <c r="N15" s="401" t="s">
        <v>190</v>
      </c>
      <c r="O15" s="354"/>
      <c r="P15" s="354"/>
    </row>
    <row r="16" spans="1:16" x14ac:dyDescent="0.25">
      <c r="A16" s="354"/>
      <c r="B16" s="354"/>
      <c r="C16" s="354"/>
      <c r="D16" s="354"/>
      <c r="E16" s="354"/>
      <c r="F16" s="354"/>
      <c r="G16" s="390">
        <v>19</v>
      </c>
      <c r="H16" s="391">
        <v>470151.06438448577</v>
      </c>
      <c r="I16" s="392">
        <v>0.18684540375300843</v>
      </c>
      <c r="J16" s="393">
        <v>2046105.9852455927</v>
      </c>
      <c r="K16" s="229">
        <v>0.8131545962469916</v>
      </c>
      <c r="L16" s="357"/>
      <c r="M16" s="400">
        <v>19</v>
      </c>
      <c r="N16" s="400" t="s">
        <v>190</v>
      </c>
      <c r="O16" s="354"/>
      <c r="P16" s="354"/>
    </row>
    <row r="17" spans="1:16" x14ac:dyDescent="0.25">
      <c r="A17" s="354"/>
      <c r="B17" s="354"/>
      <c r="C17" s="354"/>
      <c r="D17" s="354"/>
      <c r="E17" s="354"/>
      <c r="F17" s="354"/>
      <c r="G17" s="394">
        <v>20</v>
      </c>
      <c r="H17" s="395">
        <v>459578.44353210914</v>
      </c>
      <c r="I17" s="396">
        <v>0.17945713339582145</v>
      </c>
      <c r="J17" s="397">
        <v>2101358.7275662124</v>
      </c>
      <c r="K17" s="398">
        <v>0.82054286660417852</v>
      </c>
      <c r="L17" s="357"/>
      <c r="M17" s="401">
        <v>20</v>
      </c>
      <c r="N17" s="401" t="s">
        <v>189</v>
      </c>
      <c r="O17" s="354"/>
      <c r="P17" s="354"/>
    </row>
    <row r="18" spans="1:16" x14ac:dyDescent="0.25">
      <c r="A18" s="354"/>
      <c r="B18" s="354"/>
      <c r="C18" s="354"/>
      <c r="D18" s="354"/>
      <c r="E18" s="354"/>
      <c r="F18" s="354"/>
      <c r="G18" s="390">
        <v>21</v>
      </c>
      <c r="H18" s="391">
        <v>804036.64112841012</v>
      </c>
      <c r="I18" s="392">
        <v>0.12475568209653484</v>
      </c>
      <c r="J18" s="393">
        <v>5640853.3038943242</v>
      </c>
      <c r="K18" s="229">
        <v>0.87524431790346524</v>
      </c>
      <c r="L18" s="357"/>
      <c r="M18" s="400">
        <v>21</v>
      </c>
      <c r="N18" s="400" t="s">
        <v>185</v>
      </c>
      <c r="O18" s="354"/>
      <c r="P18" s="354"/>
    </row>
    <row r="19" spans="1:16" x14ac:dyDescent="0.25">
      <c r="A19" s="354"/>
      <c r="B19" s="354"/>
      <c r="C19" s="354"/>
      <c r="D19" s="354"/>
      <c r="E19" s="354"/>
      <c r="F19" s="354"/>
      <c r="G19" s="394">
        <v>22</v>
      </c>
      <c r="H19" s="395">
        <v>11478.7024321564</v>
      </c>
      <c r="I19" s="396">
        <v>7.8002092894335004E-2</v>
      </c>
      <c r="J19" s="397">
        <v>135680.20069760893</v>
      </c>
      <c r="K19" s="398">
        <v>0.92199790710566509</v>
      </c>
      <c r="L19" s="357"/>
      <c r="M19" s="401">
        <v>22</v>
      </c>
      <c r="N19" s="401" t="s">
        <v>185</v>
      </c>
      <c r="O19" s="354"/>
      <c r="P19" s="354"/>
    </row>
    <row r="20" spans="1:16" x14ac:dyDescent="0.25">
      <c r="A20" s="354"/>
      <c r="B20" s="354"/>
      <c r="C20" s="354"/>
      <c r="D20" s="354"/>
      <c r="E20" s="354"/>
      <c r="F20" s="354"/>
      <c r="G20" s="390">
        <v>23</v>
      </c>
      <c r="H20" s="391">
        <v>388697.17738327506</v>
      </c>
      <c r="I20" s="392">
        <v>0.16036215362559042</v>
      </c>
      <c r="J20" s="393">
        <v>2035173.845768457</v>
      </c>
      <c r="K20" s="229">
        <v>0.83963784637440964</v>
      </c>
      <c r="L20" s="357"/>
      <c r="M20" s="400">
        <v>23</v>
      </c>
      <c r="N20" s="400" t="s">
        <v>192</v>
      </c>
      <c r="O20" s="354"/>
      <c r="P20" s="354"/>
    </row>
    <row r="21" spans="1:16" x14ac:dyDescent="0.25">
      <c r="A21" s="354"/>
      <c r="B21" s="354"/>
      <c r="C21" s="354"/>
      <c r="D21" s="354"/>
      <c r="E21" s="354"/>
      <c r="F21" s="354"/>
      <c r="G21" s="394">
        <v>24</v>
      </c>
      <c r="H21" s="395">
        <v>481345.18649447203</v>
      </c>
      <c r="I21" s="396">
        <v>0.17479755087277465</v>
      </c>
      <c r="J21" s="397">
        <v>2272384.3943325286</v>
      </c>
      <c r="K21" s="398">
        <v>0.8252024491272254</v>
      </c>
      <c r="L21" s="357"/>
      <c r="M21" s="401">
        <v>24</v>
      </c>
      <c r="N21" s="401" t="s">
        <v>185</v>
      </c>
      <c r="O21" s="354"/>
      <c r="P21" s="354"/>
    </row>
    <row r="22" spans="1:16" x14ac:dyDescent="0.25">
      <c r="A22" s="354"/>
      <c r="B22" s="354"/>
      <c r="C22" s="354"/>
      <c r="D22" s="354"/>
      <c r="E22" s="354"/>
      <c r="F22" s="354"/>
      <c r="G22" s="390">
        <v>25</v>
      </c>
      <c r="H22" s="391">
        <v>139033.36931382917</v>
      </c>
      <c r="I22" s="392">
        <v>0.24834908892578181</v>
      </c>
      <c r="J22" s="393">
        <v>420797.02875692345</v>
      </c>
      <c r="K22" s="229">
        <v>0.75165091107421822</v>
      </c>
      <c r="L22" s="357"/>
      <c r="M22" s="400">
        <v>25</v>
      </c>
      <c r="N22" s="400" t="s">
        <v>187</v>
      </c>
      <c r="O22" s="354"/>
      <c r="P22" s="354"/>
    </row>
    <row r="23" spans="1:16" x14ac:dyDescent="0.25">
      <c r="A23" s="354"/>
      <c r="B23" s="354"/>
      <c r="C23" s="354"/>
      <c r="D23" s="354"/>
      <c r="E23" s="354"/>
      <c r="F23" s="354"/>
      <c r="G23" s="394">
        <v>26</v>
      </c>
      <c r="H23" s="395">
        <v>149971.75209489846</v>
      </c>
      <c r="I23" s="396">
        <v>0.25629033525374728</v>
      </c>
      <c r="J23" s="397">
        <v>435191.75766607164</v>
      </c>
      <c r="K23" s="398">
        <v>0.74370966474625266</v>
      </c>
      <c r="L23" s="357"/>
      <c r="M23" s="401">
        <v>26</v>
      </c>
      <c r="N23" s="401" t="s">
        <v>187</v>
      </c>
      <c r="O23" s="354"/>
      <c r="P23" s="354"/>
    </row>
    <row r="24" spans="1:16" x14ac:dyDescent="0.25">
      <c r="A24" s="354"/>
      <c r="B24" s="354"/>
      <c r="C24" s="354"/>
      <c r="D24" s="354"/>
      <c r="E24" s="354"/>
      <c r="F24" s="354"/>
      <c r="G24" s="390">
        <v>27</v>
      </c>
      <c r="H24" s="391">
        <v>353965.8898673713</v>
      </c>
      <c r="I24" s="392">
        <v>0.15587809702352617</v>
      </c>
      <c r="J24" s="393">
        <v>1916820.6839124481</v>
      </c>
      <c r="K24" s="229">
        <v>0.84412190297647371</v>
      </c>
      <c r="L24" s="357"/>
      <c r="M24" s="400">
        <v>27</v>
      </c>
      <c r="N24" s="400" t="s">
        <v>192</v>
      </c>
      <c r="O24" s="354"/>
      <c r="P24" s="354"/>
    </row>
    <row r="25" spans="1:16" x14ac:dyDescent="0.25">
      <c r="A25" s="354"/>
      <c r="B25" s="354"/>
      <c r="C25" s="354"/>
      <c r="D25" s="354"/>
      <c r="E25" s="354"/>
      <c r="F25" s="354"/>
      <c r="G25" s="394" t="s">
        <v>194</v>
      </c>
      <c r="H25" s="395">
        <v>2134351.3893247573</v>
      </c>
      <c r="I25" s="396">
        <v>0.1899660746422962</v>
      </c>
      <c r="J25" s="397">
        <v>9101083.1130921356</v>
      </c>
      <c r="K25" s="398">
        <v>0.81003392535770391</v>
      </c>
      <c r="L25" s="357"/>
      <c r="M25" s="354"/>
      <c r="N25" s="354"/>
      <c r="O25" s="354"/>
      <c r="P25" s="354"/>
    </row>
    <row r="26" spans="1:16" x14ac:dyDescent="0.25">
      <c r="A26" s="354"/>
      <c r="B26" s="354"/>
      <c r="C26" s="354"/>
      <c r="D26" s="354"/>
      <c r="E26" s="354"/>
      <c r="F26" s="354"/>
      <c r="G26" s="386" t="s">
        <v>193</v>
      </c>
      <c r="H26" s="387">
        <v>7690663.2910457086</v>
      </c>
      <c r="I26" s="388">
        <v>0.16989443963008838</v>
      </c>
      <c r="J26" s="389">
        <v>37576640.970298044</v>
      </c>
      <c r="K26" s="388">
        <v>0.83010556036991157</v>
      </c>
      <c r="L26" s="361"/>
      <c r="M26" s="354"/>
      <c r="N26" s="354"/>
      <c r="O26" s="354"/>
      <c r="P26" s="354"/>
    </row>
    <row r="27" spans="1:16" x14ac:dyDescent="0.25">
      <c r="A27" s="354"/>
      <c r="B27" s="354"/>
      <c r="C27" s="354"/>
      <c r="D27" s="354"/>
      <c r="E27" s="354"/>
      <c r="F27" s="354"/>
      <c r="G27" s="354"/>
      <c r="H27" s="354"/>
      <c r="I27" s="354"/>
      <c r="J27" s="354"/>
      <c r="K27" s="354"/>
      <c r="L27" s="354"/>
      <c r="M27" s="354"/>
      <c r="N27" s="354"/>
      <c r="O27" s="354"/>
      <c r="P27" s="354"/>
    </row>
  </sheetData>
  <mergeCells count="4">
    <mergeCell ref="B5:C5"/>
    <mergeCell ref="D5:E5"/>
    <mergeCell ref="H5:I5"/>
    <mergeCell ref="J5:K5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5" tint="-0.249977111117893"/>
  </sheetPr>
  <dimension ref="A1:J38"/>
  <sheetViews>
    <sheetView workbookViewId="0">
      <selection activeCell="A6" sqref="A6:A7"/>
    </sheetView>
  </sheetViews>
  <sheetFormatPr defaultRowHeight="15" x14ac:dyDescent="0.25"/>
  <cols>
    <col min="1" max="1" width="16.85546875" style="16" customWidth="1"/>
    <col min="2" max="4" width="16.7109375" style="16" customWidth="1"/>
    <col min="5" max="7" width="12.7109375" style="16" customWidth="1"/>
    <col min="8" max="10" width="9.7109375" style="16" customWidth="1"/>
  </cols>
  <sheetData>
    <row r="1" spans="1:10" ht="18.75" x14ac:dyDescent="0.3">
      <c r="A1" s="108" t="s">
        <v>178</v>
      </c>
    </row>
    <row r="2" spans="1:10" ht="15.75" x14ac:dyDescent="0.25">
      <c r="A2" s="82" t="s">
        <v>94</v>
      </c>
    </row>
    <row r="5" spans="1:10" x14ac:dyDescent="0.25">
      <c r="A5" s="181" t="s">
        <v>36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x14ac:dyDescent="0.25">
      <c r="A6" s="24"/>
      <c r="B6" s="430" t="s">
        <v>38</v>
      </c>
      <c r="C6" s="430"/>
      <c r="D6" s="457"/>
      <c r="E6" s="430" t="s">
        <v>12</v>
      </c>
      <c r="F6" s="430"/>
      <c r="G6" s="457"/>
      <c r="H6" s="468" t="s">
        <v>39</v>
      </c>
      <c r="I6" s="468"/>
      <c r="J6" s="469"/>
    </row>
    <row r="7" spans="1:10" x14ac:dyDescent="0.25">
      <c r="A7" s="25"/>
      <c r="B7" s="55">
        <v>2012</v>
      </c>
      <c r="C7" s="55">
        <v>2013</v>
      </c>
      <c r="D7" s="171">
        <v>2014</v>
      </c>
      <c r="E7" s="55">
        <v>2012</v>
      </c>
      <c r="F7" s="55">
        <v>2013</v>
      </c>
      <c r="G7" s="171">
        <v>2014</v>
      </c>
      <c r="H7" s="55">
        <v>2012</v>
      </c>
      <c r="I7" s="55">
        <v>2013</v>
      </c>
      <c r="J7" s="122">
        <v>2014</v>
      </c>
    </row>
    <row r="8" spans="1:10" x14ac:dyDescent="0.25">
      <c r="A8" s="80" t="s">
        <v>13</v>
      </c>
      <c r="B8" s="81">
        <v>24650686.490041588</v>
      </c>
      <c r="C8" s="81">
        <v>34094510.000432029</v>
      </c>
      <c r="D8" s="172">
        <v>35294827.557564169</v>
      </c>
      <c r="E8" s="107">
        <v>81840</v>
      </c>
      <c r="F8" s="107">
        <v>103336</v>
      </c>
      <c r="G8" s="219">
        <v>107990</v>
      </c>
      <c r="H8" s="81">
        <v>301.20584665251209</v>
      </c>
      <c r="I8" s="81">
        <v>329.93835643369232</v>
      </c>
      <c r="J8" s="123">
        <v>326.83422129423252</v>
      </c>
    </row>
    <row r="9" spans="1:10" x14ac:dyDescent="0.25">
      <c r="A9" s="17" t="s">
        <v>82</v>
      </c>
      <c r="B9" s="64">
        <v>1043034528.8956234</v>
      </c>
      <c r="C9" s="64">
        <v>1236800130.6893873</v>
      </c>
      <c r="D9" s="173">
        <v>1629295194.5319827</v>
      </c>
      <c r="E9" s="106">
        <v>2817993</v>
      </c>
      <c r="F9" s="106">
        <v>3372016</v>
      </c>
      <c r="G9" s="220">
        <v>4422314</v>
      </c>
      <c r="H9" s="64">
        <v>370.13382534861637</v>
      </c>
      <c r="I9" s="64">
        <v>366.78358901303767</v>
      </c>
      <c r="J9" s="120">
        <v>368.42594047640728</v>
      </c>
    </row>
    <row r="10" spans="1:10" x14ac:dyDescent="0.25">
      <c r="A10" s="80" t="s">
        <v>48</v>
      </c>
      <c r="B10" s="81">
        <v>16561417</v>
      </c>
      <c r="C10" s="81">
        <v>12612227</v>
      </c>
      <c r="D10" s="172">
        <v>8337296</v>
      </c>
      <c r="E10" s="107">
        <v>30213.340697931555</v>
      </c>
      <c r="F10" s="107">
        <v>58737</v>
      </c>
      <c r="G10" s="219">
        <v>46191</v>
      </c>
      <c r="H10" s="81">
        <v>548.14914926417975</v>
      </c>
      <c r="I10" s="81">
        <v>214.72371758857278</v>
      </c>
      <c r="J10" s="123">
        <v>180.49611396159426</v>
      </c>
    </row>
    <row r="11" spans="1:10" x14ac:dyDescent="0.25">
      <c r="A11" s="17" t="s">
        <v>15</v>
      </c>
      <c r="B11" s="64">
        <v>173998076.46694109</v>
      </c>
      <c r="C11" s="64">
        <v>200445578.27257276</v>
      </c>
      <c r="D11" s="173">
        <v>188689544.386482</v>
      </c>
      <c r="E11" s="106">
        <v>429935.0694529083</v>
      </c>
      <c r="F11" s="106">
        <v>521492.70918467897</v>
      </c>
      <c r="G11" s="220">
        <v>477090.24389070849</v>
      </c>
      <c r="H11" s="64">
        <v>404.70780085084328</v>
      </c>
      <c r="I11" s="64">
        <v>384.36889862939177</v>
      </c>
      <c r="J11" s="120">
        <v>395.50073975041687</v>
      </c>
    </row>
    <row r="12" spans="1:10" x14ac:dyDescent="0.25">
      <c r="A12" s="80" t="s">
        <v>75</v>
      </c>
      <c r="B12" s="81">
        <v>470704744.24677914</v>
      </c>
      <c r="C12" s="81">
        <v>534848266.24203557</v>
      </c>
      <c r="D12" s="172">
        <v>564022522.91357732</v>
      </c>
      <c r="E12" s="107">
        <v>1255901</v>
      </c>
      <c r="F12" s="107">
        <v>1369690</v>
      </c>
      <c r="G12" s="219">
        <v>1378268</v>
      </c>
      <c r="H12" s="81">
        <v>374.79446568382315</v>
      </c>
      <c r="I12" s="81">
        <v>390.48855306093753</v>
      </c>
      <c r="J12" s="123">
        <v>409.22558088381743</v>
      </c>
    </row>
    <row r="13" spans="1:10" x14ac:dyDescent="0.25">
      <c r="A13" s="17" t="s">
        <v>16</v>
      </c>
      <c r="B13" s="64">
        <v>10038409.01</v>
      </c>
      <c r="C13" s="64">
        <v>12591793.17</v>
      </c>
      <c r="D13" s="173">
        <v>64710370.24000001</v>
      </c>
      <c r="E13" s="106">
        <v>31256</v>
      </c>
      <c r="F13" s="106">
        <v>40046</v>
      </c>
      <c r="G13" s="220">
        <v>182694</v>
      </c>
      <c r="H13" s="64">
        <v>321.16742417455851</v>
      </c>
      <c r="I13" s="64">
        <v>314.43323103431055</v>
      </c>
      <c r="J13" s="120">
        <v>354.20085082159244</v>
      </c>
    </row>
    <row r="14" spans="1:10" x14ac:dyDescent="0.25">
      <c r="A14" s="80" t="s">
        <v>17</v>
      </c>
      <c r="B14" s="81">
        <v>40734969.900952876</v>
      </c>
      <c r="C14" s="81">
        <v>52645045.749721877</v>
      </c>
      <c r="D14" s="172">
        <v>69267312.359828651</v>
      </c>
      <c r="E14" s="107">
        <v>130653.06203299994</v>
      </c>
      <c r="F14" s="107">
        <v>160268.97252299989</v>
      </c>
      <c r="G14" s="219">
        <v>213457.0471549998</v>
      </c>
      <c r="H14" s="81">
        <v>311.77968022413563</v>
      </c>
      <c r="I14" s="81">
        <v>328.47933646150312</v>
      </c>
      <c r="J14" s="123">
        <v>324.50234500588238</v>
      </c>
    </row>
    <row r="15" spans="1:10" x14ac:dyDescent="0.25">
      <c r="A15" s="17" t="s">
        <v>18</v>
      </c>
      <c r="B15" s="64">
        <v>240615431.50532782</v>
      </c>
      <c r="C15" s="64">
        <v>257912928.9286747</v>
      </c>
      <c r="D15" s="173">
        <v>319736090.33303654</v>
      </c>
      <c r="E15" s="106">
        <v>614900</v>
      </c>
      <c r="F15" s="106">
        <v>646029</v>
      </c>
      <c r="G15" s="220">
        <v>774201</v>
      </c>
      <c r="H15" s="64">
        <v>391.30823142840757</v>
      </c>
      <c r="I15" s="64">
        <v>399.22809800902854</v>
      </c>
      <c r="J15" s="120">
        <v>412.98847499943366</v>
      </c>
    </row>
    <row r="16" spans="1:10" x14ac:dyDescent="0.25">
      <c r="A16" s="80" t="s">
        <v>76</v>
      </c>
      <c r="B16" s="81">
        <v>0</v>
      </c>
      <c r="C16" s="81">
        <v>0</v>
      </c>
      <c r="D16" s="172">
        <v>0</v>
      </c>
      <c r="E16" s="107">
        <v>0</v>
      </c>
      <c r="F16" s="107">
        <v>0</v>
      </c>
      <c r="G16" s="219">
        <v>0</v>
      </c>
      <c r="H16" s="81">
        <v>0</v>
      </c>
      <c r="I16" s="81">
        <v>0</v>
      </c>
      <c r="J16" s="123">
        <v>0</v>
      </c>
    </row>
    <row r="17" spans="1:10" x14ac:dyDescent="0.25">
      <c r="A17" s="17" t="s">
        <v>77</v>
      </c>
      <c r="B17" s="64">
        <v>0</v>
      </c>
      <c r="C17" s="64">
        <v>0</v>
      </c>
      <c r="D17" s="173">
        <v>0</v>
      </c>
      <c r="E17" s="106">
        <v>0</v>
      </c>
      <c r="F17" s="106">
        <v>0</v>
      </c>
      <c r="G17" s="220">
        <v>0</v>
      </c>
      <c r="H17" s="64">
        <v>0</v>
      </c>
      <c r="I17" s="64">
        <v>0</v>
      </c>
      <c r="J17" s="120">
        <v>0</v>
      </c>
    </row>
    <row r="18" spans="1:10" x14ac:dyDescent="0.25">
      <c r="A18" s="80" t="s">
        <v>79</v>
      </c>
      <c r="B18" s="81">
        <v>47136477.931936823</v>
      </c>
      <c r="C18" s="81">
        <v>35620079.509666085</v>
      </c>
      <c r="D18" s="172">
        <v>25078885.495976046</v>
      </c>
      <c r="E18" s="107">
        <v>133391.00000000003</v>
      </c>
      <c r="F18" s="107">
        <v>107610.86816343098</v>
      </c>
      <c r="G18" s="219">
        <v>88457.781656456369</v>
      </c>
      <c r="H18" s="81">
        <v>353.37075163944206</v>
      </c>
      <c r="I18" s="81">
        <v>331.00819756949727</v>
      </c>
      <c r="J18" s="123">
        <v>283.51248501092817</v>
      </c>
    </row>
    <row r="19" spans="1:10" x14ac:dyDescent="0.25">
      <c r="A19" s="36" t="s">
        <v>19</v>
      </c>
      <c r="B19" s="54">
        <v>2067474741.4476027</v>
      </c>
      <c r="C19" s="54">
        <v>2377570559.56249</v>
      </c>
      <c r="D19" s="174">
        <v>2904432043.8184471</v>
      </c>
      <c r="E19" s="105">
        <v>5526082.4721838403</v>
      </c>
      <c r="F19" s="105">
        <v>6379226.5498711104</v>
      </c>
      <c r="G19" s="221">
        <v>7690663.0727021648</v>
      </c>
      <c r="H19" s="54">
        <v>374.13027254921911</v>
      </c>
      <c r="I19" s="54">
        <v>372.70514551807662</v>
      </c>
      <c r="J19" s="121">
        <v>377.65690895075915</v>
      </c>
    </row>
    <row r="20" spans="1:10" x14ac:dyDescent="0.25">
      <c r="E20" s="222"/>
      <c r="F20" s="222"/>
      <c r="G20" s="222"/>
    </row>
    <row r="21" spans="1:10" x14ac:dyDescent="0.25">
      <c r="A21" s="51"/>
      <c r="E21" s="222"/>
      <c r="F21" s="222"/>
      <c r="G21" s="222"/>
    </row>
    <row r="22" spans="1:10" x14ac:dyDescent="0.25">
      <c r="A22" s="182" t="s">
        <v>85</v>
      </c>
      <c r="B22" s="26"/>
      <c r="C22" s="26"/>
      <c r="D22" s="26"/>
      <c r="E22" s="223"/>
      <c r="F22" s="223"/>
      <c r="G22" s="223"/>
      <c r="H22" s="26"/>
      <c r="I22" s="26"/>
      <c r="J22" s="26"/>
    </row>
    <row r="23" spans="1:10" x14ac:dyDescent="0.25">
      <c r="A23" s="24"/>
      <c r="B23" s="422" t="s">
        <v>38</v>
      </c>
      <c r="C23" s="422"/>
      <c r="D23" s="451"/>
      <c r="E23" s="467" t="s">
        <v>12</v>
      </c>
      <c r="F23" s="422"/>
      <c r="G23" s="451"/>
      <c r="H23" s="464" t="s">
        <v>39</v>
      </c>
      <c r="I23" s="465"/>
      <c r="J23" s="466"/>
    </row>
    <row r="24" spans="1:10" x14ac:dyDescent="0.25">
      <c r="A24" s="25"/>
      <c r="B24" s="55">
        <v>2012</v>
      </c>
      <c r="C24" s="55">
        <v>2013</v>
      </c>
      <c r="D24" s="171">
        <v>2014</v>
      </c>
      <c r="E24" s="55">
        <v>2012</v>
      </c>
      <c r="F24" s="55">
        <v>2013</v>
      </c>
      <c r="G24" s="171">
        <v>2014</v>
      </c>
      <c r="H24" s="55">
        <v>2012</v>
      </c>
      <c r="I24" s="55">
        <v>2013</v>
      </c>
      <c r="J24" s="122">
        <v>2014</v>
      </c>
    </row>
    <row r="25" spans="1:10" x14ac:dyDescent="0.25">
      <c r="A25" s="80" t="s">
        <v>13</v>
      </c>
      <c r="B25" s="81">
        <v>274770461.46435964</v>
      </c>
      <c r="C25" s="81">
        <v>239215233.56204188</v>
      </c>
      <c r="D25" s="172">
        <v>289604869.51726758</v>
      </c>
      <c r="E25" s="107">
        <v>893633</v>
      </c>
      <c r="F25" s="107">
        <v>753473</v>
      </c>
      <c r="G25" s="219">
        <v>844789</v>
      </c>
      <c r="H25" s="81">
        <v>307.47573272737202</v>
      </c>
      <c r="I25" s="81">
        <v>317.48348456021898</v>
      </c>
      <c r="J25" s="123">
        <v>342.81325812394289</v>
      </c>
    </row>
    <row r="26" spans="1:10" x14ac:dyDescent="0.25">
      <c r="A26" s="17" t="s">
        <v>82</v>
      </c>
      <c r="B26" s="64">
        <v>9402288771.6062012</v>
      </c>
      <c r="C26" s="64">
        <v>9262496111.82061</v>
      </c>
      <c r="D26" s="173">
        <v>9236661587.4105396</v>
      </c>
      <c r="E26" s="106">
        <v>21683177</v>
      </c>
      <c r="F26" s="106">
        <v>21049857</v>
      </c>
      <c r="G26" s="220">
        <v>20359737</v>
      </c>
      <c r="H26" s="64">
        <v>433.62136330880855</v>
      </c>
      <c r="I26" s="64">
        <v>440.02655751155982</v>
      </c>
      <c r="J26" s="120">
        <v>453.67293238662853</v>
      </c>
    </row>
    <row r="27" spans="1:10" x14ac:dyDescent="0.25">
      <c r="A27" s="80" t="s">
        <v>48</v>
      </c>
      <c r="B27" s="81">
        <v>42950469.299999997</v>
      </c>
      <c r="C27" s="81">
        <v>37474148.090000004</v>
      </c>
      <c r="D27" s="172">
        <v>19772217.530000001</v>
      </c>
      <c r="E27" s="107">
        <v>138626.26317588912</v>
      </c>
      <c r="F27" s="107">
        <v>93542.882008937187</v>
      </c>
      <c r="G27" s="219">
        <v>36224.008110044131</v>
      </c>
      <c r="H27" s="81">
        <v>309.82923665412812</v>
      </c>
      <c r="I27" s="81">
        <v>400.60929581386728</v>
      </c>
      <c r="J27" s="123">
        <v>545.83185466209068</v>
      </c>
    </row>
    <row r="28" spans="1:10" x14ac:dyDescent="0.25">
      <c r="A28" s="17" t="s">
        <v>15</v>
      </c>
      <c r="B28" s="64">
        <v>520932771.0376296</v>
      </c>
      <c r="C28" s="64">
        <v>517472357.66636109</v>
      </c>
      <c r="D28" s="173">
        <v>541273156.92225838</v>
      </c>
      <c r="E28" s="106">
        <v>1234464.9305470916</v>
      </c>
      <c r="F28" s="106">
        <v>1181893.290815321</v>
      </c>
      <c r="G28" s="220">
        <v>1171437.7561092915</v>
      </c>
      <c r="H28" s="64">
        <v>421.99074120863196</v>
      </c>
      <c r="I28" s="64">
        <v>437.83339975590042</v>
      </c>
      <c r="J28" s="120">
        <v>462.05882822147942</v>
      </c>
    </row>
    <row r="29" spans="1:10" x14ac:dyDescent="0.25">
      <c r="A29" s="80" t="s">
        <v>75</v>
      </c>
      <c r="B29" s="81">
        <v>3447999201.1974192</v>
      </c>
      <c r="C29" s="81">
        <v>3489980546.872972</v>
      </c>
      <c r="D29" s="172">
        <v>3466383290.658824</v>
      </c>
      <c r="E29" s="107">
        <v>7458131</v>
      </c>
      <c r="F29" s="107">
        <v>7406804</v>
      </c>
      <c r="G29" s="219">
        <v>6998033</v>
      </c>
      <c r="H29" s="81">
        <v>462.31411076011125</v>
      </c>
      <c r="I29" s="81">
        <v>471.18575661958545</v>
      </c>
      <c r="J29" s="123">
        <v>495.33680259278913</v>
      </c>
    </row>
    <row r="30" spans="1:10" x14ac:dyDescent="0.25">
      <c r="A30" s="17" t="s">
        <v>16</v>
      </c>
      <c r="B30" s="64">
        <v>518269070.43705881</v>
      </c>
      <c r="C30" s="64">
        <v>531565343.6395238</v>
      </c>
      <c r="D30" s="173">
        <v>466963816.36714268</v>
      </c>
      <c r="E30" s="106">
        <v>1326448</v>
      </c>
      <c r="F30" s="106">
        <v>1335698</v>
      </c>
      <c r="G30" s="220">
        <v>1190232</v>
      </c>
      <c r="H30" s="64">
        <v>390.71947821328752</v>
      </c>
      <c r="I30" s="64">
        <v>397.96821110724414</v>
      </c>
      <c r="J30" s="120">
        <v>392.33008049451087</v>
      </c>
    </row>
    <row r="31" spans="1:10" x14ac:dyDescent="0.25">
      <c r="A31" s="80" t="s">
        <v>17</v>
      </c>
      <c r="B31" s="81">
        <v>234815828.04309362</v>
      </c>
      <c r="C31" s="81">
        <v>260115317.60781634</v>
      </c>
      <c r="D31" s="172">
        <v>299695453.54229802</v>
      </c>
      <c r="E31" s="107">
        <v>580183.65309199737</v>
      </c>
      <c r="F31" s="107">
        <v>649986.19252099667</v>
      </c>
      <c r="G31" s="219">
        <v>750693.59047899523</v>
      </c>
      <c r="H31" s="81">
        <v>404.72672194688641</v>
      </c>
      <c r="I31" s="81">
        <v>400.18591256369461</v>
      </c>
      <c r="J31" s="123">
        <v>399.22474008479446</v>
      </c>
    </row>
    <row r="32" spans="1:10" x14ac:dyDescent="0.25">
      <c r="A32" s="17" t="s">
        <v>18</v>
      </c>
      <c r="B32" s="64">
        <v>2352819215.1588907</v>
      </c>
      <c r="C32" s="64">
        <v>2356109658.2353163</v>
      </c>
      <c r="D32" s="173">
        <v>2305253033.9772329</v>
      </c>
      <c r="E32" s="106">
        <v>5431996</v>
      </c>
      <c r="F32" s="106">
        <v>5282844</v>
      </c>
      <c r="G32" s="220">
        <v>4964760</v>
      </c>
      <c r="H32" s="64">
        <v>433.14082248199202</v>
      </c>
      <c r="I32" s="64">
        <v>445.99266195165262</v>
      </c>
      <c r="J32" s="120">
        <v>464.32315640176625</v>
      </c>
    </row>
    <row r="33" spans="1:10" x14ac:dyDescent="0.25">
      <c r="A33" s="80" t="s">
        <v>76</v>
      </c>
      <c r="B33" s="81">
        <v>0</v>
      </c>
      <c r="C33" s="81">
        <v>974637</v>
      </c>
      <c r="D33" s="172">
        <v>5315226</v>
      </c>
      <c r="E33" s="107">
        <v>0</v>
      </c>
      <c r="F33" s="107">
        <v>2584</v>
      </c>
      <c r="G33" s="219">
        <v>29361</v>
      </c>
      <c r="H33" s="81">
        <v>0</v>
      </c>
      <c r="I33" s="81">
        <v>377.18150154798764</v>
      </c>
      <c r="J33" s="123">
        <v>181.03014202513538</v>
      </c>
    </row>
    <row r="34" spans="1:10" x14ac:dyDescent="0.25">
      <c r="A34" s="17" t="s">
        <v>77</v>
      </c>
      <c r="B34" s="64">
        <v>584456071.36108685</v>
      </c>
      <c r="C34" s="64">
        <v>602435111.11176896</v>
      </c>
      <c r="D34" s="173">
        <v>601196897.55997229</v>
      </c>
      <c r="E34" s="106">
        <v>1125090</v>
      </c>
      <c r="F34" s="106">
        <v>1133572</v>
      </c>
      <c r="G34" s="220">
        <v>1125369</v>
      </c>
      <c r="H34" s="64">
        <v>519.4749498805312</v>
      </c>
      <c r="I34" s="64">
        <v>531.44847536086718</v>
      </c>
      <c r="J34" s="120">
        <v>534.22201745380607</v>
      </c>
    </row>
    <row r="35" spans="1:10" x14ac:dyDescent="0.25">
      <c r="A35" s="80" t="s">
        <v>79</v>
      </c>
      <c r="B35" s="81">
        <v>86597710.06806317</v>
      </c>
      <c r="C35" s="81">
        <v>51944048.490333915</v>
      </c>
      <c r="D35" s="172">
        <v>53388817.504023954</v>
      </c>
      <c r="E35" s="107">
        <v>164507.53323701446</v>
      </c>
      <c r="F35" s="107">
        <v>98703.131836568995</v>
      </c>
      <c r="G35" s="219">
        <v>106005.21834354366</v>
      </c>
      <c r="H35" s="81">
        <v>526.40574181668262</v>
      </c>
      <c r="I35" s="81">
        <v>526.26545403181342</v>
      </c>
      <c r="J35" s="123">
        <v>503.64329547438405</v>
      </c>
    </row>
    <row r="36" spans="1:10" x14ac:dyDescent="0.25">
      <c r="A36" s="36" t="s">
        <v>19</v>
      </c>
      <c r="B36" s="54">
        <v>17465899569.673801</v>
      </c>
      <c r="C36" s="54">
        <v>17349782514.096748</v>
      </c>
      <c r="D36" s="174">
        <v>17285508366.989559</v>
      </c>
      <c r="E36" s="105">
        <v>40036257.380051993</v>
      </c>
      <c r="F36" s="105">
        <v>38988957.497181825</v>
      </c>
      <c r="G36" s="221">
        <v>37576641.573041871</v>
      </c>
      <c r="H36" s="54">
        <v>436.25205532763312</v>
      </c>
      <c r="I36" s="54">
        <v>444.99221389417283</v>
      </c>
      <c r="J36" s="121">
        <v>460.00673938328964</v>
      </c>
    </row>
    <row r="37" spans="1:10" x14ac:dyDescent="0.25">
      <c r="A37" s="177"/>
      <c r="B37" s="178"/>
      <c r="C37" s="178"/>
      <c r="D37" s="178"/>
      <c r="E37" s="85"/>
      <c r="F37" s="85"/>
      <c r="G37" s="85"/>
      <c r="H37" s="178"/>
      <c r="I37" s="178"/>
      <c r="J37" s="178"/>
    </row>
    <row r="38" spans="1:10" x14ac:dyDescent="0.25">
      <c r="A38" s="51" t="s">
        <v>49</v>
      </c>
    </row>
  </sheetData>
  <mergeCells count="6">
    <mergeCell ref="H23:J23"/>
    <mergeCell ref="E23:G23"/>
    <mergeCell ref="B23:D23"/>
    <mergeCell ref="B6:D6"/>
    <mergeCell ref="E6:G6"/>
    <mergeCell ref="H6:J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6"/>
  <sheetViews>
    <sheetView zoomScaleNormal="100" workbookViewId="0">
      <selection activeCell="C28" sqref="C28"/>
    </sheetView>
  </sheetViews>
  <sheetFormatPr defaultRowHeight="15" x14ac:dyDescent="0.25"/>
  <cols>
    <col min="3" max="3" width="12.85546875" customWidth="1"/>
    <col min="5" max="5" width="13.5703125" customWidth="1"/>
    <col min="6" max="6" width="11.140625" customWidth="1"/>
    <col min="7" max="7" width="12" customWidth="1"/>
  </cols>
  <sheetData>
    <row r="1" spans="1:7" ht="18.75" x14ac:dyDescent="0.3">
      <c r="A1" s="108" t="s">
        <v>178</v>
      </c>
    </row>
    <row r="4" spans="1:7" x14ac:dyDescent="0.25">
      <c r="A4" s="294" t="s">
        <v>158</v>
      </c>
      <c r="B4" s="268"/>
      <c r="C4" s="268"/>
      <c r="D4" s="268"/>
      <c r="E4" s="268"/>
      <c r="F4" s="268"/>
      <c r="G4" s="269"/>
    </row>
    <row r="5" spans="1:7" x14ac:dyDescent="0.25">
      <c r="A5" s="324" t="s">
        <v>160</v>
      </c>
      <c r="B5" s="275"/>
      <c r="C5" s="275"/>
      <c r="D5" s="275"/>
      <c r="E5" s="275"/>
      <c r="F5" s="275"/>
      <c r="G5" s="276"/>
    </row>
    <row r="6" spans="1:7" x14ac:dyDescent="0.25">
      <c r="A6" s="270"/>
      <c r="B6" s="470" t="s">
        <v>23</v>
      </c>
      <c r="C6" s="470"/>
      <c r="D6" s="471" t="s">
        <v>147</v>
      </c>
      <c r="E6" s="472"/>
      <c r="F6" s="470" t="s">
        <v>148</v>
      </c>
      <c r="G6" s="472"/>
    </row>
    <row r="7" spans="1:7" x14ac:dyDescent="0.25">
      <c r="A7" s="270"/>
      <c r="B7" s="337" t="s">
        <v>36</v>
      </c>
      <c r="C7" s="338" t="s">
        <v>149</v>
      </c>
      <c r="D7" s="337" t="s">
        <v>36</v>
      </c>
      <c r="E7" s="338" t="s">
        <v>149</v>
      </c>
      <c r="F7" s="337" t="s">
        <v>36</v>
      </c>
      <c r="G7" s="338" t="s">
        <v>149</v>
      </c>
    </row>
    <row r="8" spans="1:7" x14ac:dyDescent="0.25">
      <c r="A8" s="270">
        <v>2012</v>
      </c>
      <c r="B8" s="326">
        <v>374.13027254921911</v>
      </c>
      <c r="C8" s="335">
        <v>436.25205532763329</v>
      </c>
      <c r="D8" s="326">
        <v>381.79410480107236</v>
      </c>
      <c r="E8" s="335">
        <v>440.23052317231571</v>
      </c>
      <c r="F8" s="326">
        <v>305.79006855556128</v>
      </c>
      <c r="G8" s="335">
        <v>433.16605016195609</v>
      </c>
    </row>
    <row r="9" spans="1:7" x14ac:dyDescent="0.25">
      <c r="A9" s="270">
        <v>2013</v>
      </c>
      <c r="B9" s="326">
        <v>372.70514551807662</v>
      </c>
      <c r="C9" s="335">
        <v>444.99221389417295</v>
      </c>
      <c r="D9" s="326">
        <v>384.39408693377328</v>
      </c>
      <c r="E9" s="335">
        <v>442.70915006543794</v>
      </c>
      <c r="F9" s="326">
        <v>297.2475570464606</v>
      </c>
      <c r="G9" s="335">
        <v>446.6533461871735</v>
      </c>
    </row>
    <row r="10" spans="1:7" x14ac:dyDescent="0.25">
      <c r="A10" s="270">
        <v>2014</v>
      </c>
      <c r="B10" s="326">
        <v>377.65690895075915</v>
      </c>
      <c r="C10" s="335">
        <v>460.00673938328947</v>
      </c>
      <c r="D10" s="326">
        <v>392.10193775817999</v>
      </c>
      <c r="E10" s="335">
        <v>452.70929476136183</v>
      </c>
      <c r="F10" s="326">
        <v>311.93997411694789</v>
      </c>
      <c r="G10" s="335">
        <v>464.93788985466728</v>
      </c>
    </row>
    <row r="11" spans="1:7" ht="21.75" customHeight="1" x14ac:dyDescent="0.25">
      <c r="A11" s="274" t="s">
        <v>159</v>
      </c>
      <c r="B11" s="326"/>
      <c r="C11" s="335"/>
      <c r="D11" s="326"/>
      <c r="E11" s="335"/>
      <c r="F11" s="328"/>
      <c r="G11" s="335"/>
    </row>
    <row r="12" spans="1:7" x14ac:dyDescent="0.25">
      <c r="A12" s="270"/>
      <c r="B12" s="470" t="s">
        <v>23</v>
      </c>
      <c r="C12" s="470"/>
      <c r="D12" s="471" t="s">
        <v>147</v>
      </c>
      <c r="E12" s="472"/>
      <c r="F12" s="470" t="s">
        <v>148</v>
      </c>
      <c r="G12" s="472"/>
    </row>
    <row r="13" spans="1:7" x14ac:dyDescent="0.25">
      <c r="A13" s="270"/>
      <c r="B13" s="337" t="s">
        <v>36</v>
      </c>
      <c r="C13" s="338" t="s">
        <v>149</v>
      </c>
      <c r="D13" s="337" t="s">
        <v>36</v>
      </c>
      <c r="E13" s="338" t="s">
        <v>149</v>
      </c>
      <c r="F13" s="337" t="s">
        <v>36</v>
      </c>
      <c r="G13" s="338" t="s">
        <v>149</v>
      </c>
    </row>
    <row r="14" spans="1:7" x14ac:dyDescent="0.25">
      <c r="A14" s="270">
        <v>2012</v>
      </c>
      <c r="B14" s="342">
        <f>0</f>
        <v>0</v>
      </c>
      <c r="C14" s="343">
        <f>0</f>
        <v>0</v>
      </c>
      <c r="D14" s="342">
        <f>0</f>
        <v>0</v>
      </c>
      <c r="E14" s="343">
        <f>0</f>
        <v>0</v>
      </c>
      <c r="F14" s="342">
        <f>0</f>
        <v>0</v>
      </c>
      <c r="G14" s="343">
        <f>0</f>
        <v>0</v>
      </c>
    </row>
    <row r="15" spans="1:7" x14ac:dyDescent="0.25">
      <c r="A15" s="270">
        <v>2013</v>
      </c>
      <c r="B15" s="342">
        <f>(B9-B8)/B8</f>
        <v>-3.8091732631847118E-3</v>
      </c>
      <c r="C15" s="343">
        <f t="shared" ref="C15:G16" si="0">(C9-C8)/C8</f>
        <v>2.0034653040145893E-2</v>
      </c>
      <c r="D15" s="342">
        <f t="shared" si="0"/>
        <v>6.8099064391148583E-3</v>
      </c>
      <c r="E15" s="343">
        <f t="shared" si="0"/>
        <v>5.6302931365620852E-3</v>
      </c>
      <c r="F15" s="342">
        <f t="shared" si="0"/>
        <v>-2.793586969469718E-2</v>
      </c>
      <c r="G15" s="343">
        <f t="shared" si="0"/>
        <v>3.1136549182870288E-2</v>
      </c>
    </row>
    <row r="16" spans="1:7" x14ac:dyDescent="0.25">
      <c r="A16" s="291">
        <v>2014</v>
      </c>
      <c r="B16" s="345">
        <f>(B10-B9)/B9</f>
        <v>1.3286007698657757E-2</v>
      </c>
      <c r="C16" s="346">
        <f t="shared" si="0"/>
        <v>3.374109708060475E-2</v>
      </c>
      <c r="D16" s="345">
        <f t="shared" si="0"/>
        <v>2.0051949513299042E-2</v>
      </c>
      <c r="E16" s="346">
        <f t="shared" si="0"/>
        <v>2.2588520464159701E-2</v>
      </c>
      <c r="F16" s="345">
        <f t="shared" si="0"/>
        <v>4.9428218070067538E-2</v>
      </c>
      <c r="G16" s="346">
        <f t="shared" si="0"/>
        <v>4.0936766339217126E-2</v>
      </c>
    </row>
    <row r="18" spans="2:6" x14ac:dyDescent="0.25">
      <c r="B18" s="257"/>
    </row>
    <row r="22" spans="2:6" x14ac:dyDescent="0.25">
      <c r="B22" s="254"/>
      <c r="C22" s="254"/>
      <c r="E22" s="254"/>
      <c r="F22" s="254"/>
    </row>
    <row r="24" spans="2:6" x14ac:dyDescent="0.25">
      <c r="B24" s="255"/>
      <c r="C24" s="255"/>
      <c r="E24" s="258"/>
      <c r="F24" s="255"/>
    </row>
    <row r="25" spans="2:6" x14ac:dyDescent="0.25">
      <c r="B25" s="255"/>
      <c r="C25" s="255"/>
      <c r="E25" s="258"/>
      <c r="F25" s="255"/>
    </row>
    <row r="26" spans="2:6" x14ac:dyDescent="0.25">
      <c r="B26" s="258"/>
      <c r="C26" s="258"/>
      <c r="E26" s="258"/>
      <c r="F26" s="255"/>
    </row>
  </sheetData>
  <mergeCells count="6">
    <mergeCell ref="B6:C6"/>
    <mergeCell ref="D6:E6"/>
    <mergeCell ref="F6:G6"/>
    <mergeCell ref="B12:C12"/>
    <mergeCell ref="D12:E12"/>
    <mergeCell ref="F12:G1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6"/>
  <sheetViews>
    <sheetView topLeftCell="K1" workbookViewId="0">
      <selection activeCell="A6" sqref="A6:A7"/>
    </sheetView>
  </sheetViews>
  <sheetFormatPr defaultRowHeight="15" x14ac:dyDescent="0.25"/>
  <cols>
    <col min="2" max="2" width="11.5703125" customWidth="1"/>
    <col min="3" max="3" width="11" customWidth="1"/>
    <col min="4" max="4" width="12" customWidth="1"/>
    <col min="5" max="5" width="10.7109375" customWidth="1"/>
    <col min="6" max="6" width="10.5703125" customWidth="1"/>
    <col min="7" max="7" width="10.7109375" customWidth="1"/>
  </cols>
  <sheetData>
    <row r="1" spans="1:7" ht="18.75" x14ac:dyDescent="0.3">
      <c r="A1" s="108" t="s">
        <v>178</v>
      </c>
    </row>
    <row r="4" spans="1:7" x14ac:dyDescent="0.25">
      <c r="A4" s="294" t="s">
        <v>158</v>
      </c>
      <c r="B4" s="268"/>
      <c r="C4" s="268"/>
      <c r="D4" s="268"/>
      <c r="E4" s="268"/>
      <c r="F4" s="268"/>
      <c r="G4" s="269"/>
    </row>
    <row r="5" spans="1:7" x14ac:dyDescent="0.25">
      <c r="A5" s="324" t="s">
        <v>160</v>
      </c>
      <c r="B5" s="275"/>
      <c r="C5" s="275"/>
      <c r="D5" s="275"/>
      <c r="E5" s="275"/>
      <c r="F5" s="275"/>
      <c r="G5" s="276"/>
    </row>
    <row r="6" spans="1:7" x14ac:dyDescent="0.25">
      <c r="A6" s="270"/>
      <c r="B6" s="470" t="s">
        <v>23</v>
      </c>
      <c r="C6" s="472"/>
      <c r="D6" s="471" t="s">
        <v>147</v>
      </c>
      <c r="E6" s="472"/>
      <c r="F6" s="471" t="s">
        <v>148</v>
      </c>
      <c r="G6" s="472"/>
    </row>
    <row r="7" spans="1:7" x14ac:dyDescent="0.25">
      <c r="A7" s="270"/>
      <c r="B7" s="337" t="s">
        <v>36</v>
      </c>
      <c r="C7" s="338" t="s">
        <v>149</v>
      </c>
      <c r="D7" s="339" t="s">
        <v>36</v>
      </c>
      <c r="E7" s="338" t="s">
        <v>149</v>
      </c>
      <c r="F7" s="339" t="s">
        <v>36</v>
      </c>
      <c r="G7" s="338" t="s">
        <v>149</v>
      </c>
    </row>
    <row r="8" spans="1:7" x14ac:dyDescent="0.25">
      <c r="A8" s="270">
        <v>2012</v>
      </c>
      <c r="B8" s="326">
        <v>374.13027254921911</v>
      </c>
      <c r="C8" s="335">
        <v>436.25205532763329</v>
      </c>
      <c r="D8" s="340">
        <v>381.79410480107236</v>
      </c>
      <c r="E8" s="335">
        <v>440.23052317231571</v>
      </c>
      <c r="F8" s="340">
        <v>305.79006855556128</v>
      </c>
      <c r="G8" s="335">
        <v>433.16605016195609</v>
      </c>
    </row>
    <row r="9" spans="1:7" x14ac:dyDescent="0.25">
      <c r="A9" s="270">
        <v>2013</v>
      </c>
      <c r="B9" s="326">
        <v>372.70514551807662</v>
      </c>
      <c r="C9" s="335">
        <v>444.99221389417295</v>
      </c>
      <c r="D9" s="340">
        <v>384.39408693377328</v>
      </c>
      <c r="E9" s="335">
        <v>442.70915006543794</v>
      </c>
      <c r="F9" s="340">
        <v>297.2475570464606</v>
      </c>
      <c r="G9" s="335">
        <v>446.6533461871735</v>
      </c>
    </row>
    <row r="10" spans="1:7" x14ac:dyDescent="0.25">
      <c r="A10" s="270">
        <v>2014</v>
      </c>
      <c r="B10" s="326">
        <v>377.65690895075915</v>
      </c>
      <c r="C10" s="335">
        <v>460.00673938328947</v>
      </c>
      <c r="D10" s="340">
        <v>392.10193775817999</v>
      </c>
      <c r="E10" s="335">
        <v>452.70929476136183</v>
      </c>
      <c r="F10" s="340">
        <v>311.93997411694789</v>
      </c>
      <c r="G10" s="335">
        <v>464.93788985466728</v>
      </c>
    </row>
    <row r="11" spans="1:7" ht="20.25" customHeight="1" x14ac:dyDescent="0.25">
      <c r="A11" s="274" t="s">
        <v>161</v>
      </c>
      <c r="B11" s="326"/>
      <c r="C11" s="335"/>
      <c r="D11" s="340"/>
      <c r="E11" s="335"/>
      <c r="F11" s="341"/>
      <c r="G11" s="335"/>
    </row>
    <row r="12" spans="1:7" x14ac:dyDescent="0.25">
      <c r="A12" s="270"/>
      <c r="B12" s="470" t="s">
        <v>23</v>
      </c>
      <c r="C12" s="472"/>
      <c r="D12" s="471" t="s">
        <v>147</v>
      </c>
      <c r="E12" s="472"/>
      <c r="F12" s="471" t="s">
        <v>148</v>
      </c>
      <c r="G12" s="472"/>
    </row>
    <row r="13" spans="1:7" x14ac:dyDescent="0.25">
      <c r="A13" s="270"/>
      <c r="B13" s="337" t="s">
        <v>36</v>
      </c>
      <c r="C13" s="338" t="s">
        <v>149</v>
      </c>
      <c r="D13" s="339" t="s">
        <v>36</v>
      </c>
      <c r="E13" s="338" t="s">
        <v>149</v>
      </c>
      <c r="F13" s="339" t="s">
        <v>36</v>
      </c>
      <c r="G13" s="338" t="s">
        <v>149</v>
      </c>
    </row>
    <row r="14" spans="1:7" x14ac:dyDescent="0.25">
      <c r="A14" s="270">
        <v>2012</v>
      </c>
      <c r="B14" s="342">
        <f>0</f>
        <v>0</v>
      </c>
      <c r="C14" s="343">
        <f>0</f>
        <v>0</v>
      </c>
      <c r="D14" s="344">
        <f>0</f>
        <v>0</v>
      </c>
      <c r="E14" s="343">
        <f>0</f>
        <v>0</v>
      </c>
      <c r="F14" s="344">
        <f>0</f>
        <v>0</v>
      </c>
      <c r="G14" s="343">
        <f>0</f>
        <v>0</v>
      </c>
    </row>
    <row r="15" spans="1:7" x14ac:dyDescent="0.25">
      <c r="A15" s="270">
        <v>2013</v>
      </c>
      <c r="B15" s="342">
        <f>(B9-B$8)/B$8</f>
        <v>-3.8091732631847118E-3</v>
      </c>
      <c r="C15" s="343">
        <f t="shared" ref="C15:G16" si="0">(C9-C$8)/C$8</f>
        <v>2.0034653040145893E-2</v>
      </c>
      <c r="D15" s="344">
        <f t="shared" si="0"/>
        <v>6.8099064391148583E-3</v>
      </c>
      <c r="E15" s="343">
        <f t="shared" si="0"/>
        <v>5.6302931365620852E-3</v>
      </c>
      <c r="F15" s="344">
        <f t="shared" si="0"/>
        <v>-2.793586969469718E-2</v>
      </c>
      <c r="G15" s="343">
        <f t="shared" si="0"/>
        <v>3.1136549182870288E-2</v>
      </c>
    </row>
    <row r="16" spans="1:7" x14ac:dyDescent="0.25">
      <c r="A16" s="291">
        <v>2014</v>
      </c>
      <c r="B16" s="345">
        <f>(B10-B$8)/B$8</f>
        <v>9.4262257301728526E-3</v>
      </c>
      <c r="C16" s="346">
        <f t="shared" si="0"/>
        <v>5.4451741293954435E-2</v>
      </c>
      <c r="D16" s="347">
        <f t="shared" si="0"/>
        <v>2.6998407852521323E-2</v>
      </c>
      <c r="E16" s="346">
        <f t="shared" si="0"/>
        <v>2.8345993592456237E-2</v>
      </c>
      <c r="F16" s="347">
        <f t="shared" si="0"/>
        <v>2.0111528116123874E-2</v>
      </c>
      <c r="G16" s="346">
        <f t="shared" si="0"/>
        <v>7.3347945160596117E-2</v>
      </c>
    </row>
    <row r="18" spans="2:6" x14ac:dyDescent="0.25">
      <c r="B18" s="257"/>
    </row>
    <row r="22" spans="2:6" x14ac:dyDescent="0.25">
      <c r="B22" s="254"/>
      <c r="C22" s="254"/>
      <c r="E22" s="254"/>
      <c r="F22" s="254"/>
    </row>
    <row r="24" spans="2:6" x14ac:dyDescent="0.25">
      <c r="B24" s="255"/>
      <c r="C24" s="255"/>
      <c r="E24" s="258"/>
      <c r="F24" s="255"/>
    </row>
    <row r="25" spans="2:6" x14ac:dyDescent="0.25">
      <c r="B25" s="255"/>
      <c r="C25" s="255"/>
      <c r="E25" s="258"/>
      <c r="F25" s="255"/>
    </row>
    <row r="26" spans="2:6" x14ac:dyDescent="0.25">
      <c r="B26" s="258"/>
      <c r="C26" s="258"/>
      <c r="E26" s="258"/>
      <c r="F26" s="255"/>
    </row>
  </sheetData>
  <mergeCells count="6">
    <mergeCell ref="B6:C6"/>
    <mergeCell ref="D6:E6"/>
    <mergeCell ref="F6:G6"/>
    <mergeCell ref="B12:C12"/>
    <mergeCell ref="D12:E12"/>
    <mergeCell ref="F12:G1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5" tint="-0.249977111117893"/>
  </sheetPr>
  <dimension ref="A1:BC39"/>
  <sheetViews>
    <sheetView workbookViewId="0">
      <selection activeCell="A6" sqref="A6:A7"/>
    </sheetView>
  </sheetViews>
  <sheetFormatPr defaultRowHeight="15" x14ac:dyDescent="0.25"/>
  <cols>
    <col min="1" max="1" width="16.85546875" style="16" customWidth="1"/>
    <col min="2" max="19" width="16.7109375" style="16" customWidth="1"/>
    <col min="20" max="37" width="12.7109375" style="16" customWidth="1"/>
    <col min="38" max="55" width="9.7109375" customWidth="1"/>
  </cols>
  <sheetData>
    <row r="1" spans="1:55" ht="18.75" x14ac:dyDescent="0.3">
      <c r="A1" s="108" t="s">
        <v>178</v>
      </c>
    </row>
    <row r="2" spans="1:55" ht="15.75" x14ac:dyDescent="0.25">
      <c r="A2" s="82" t="s">
        <v>96</v>
      </c>
    </row>
    <row r="3" spans="1:55" ht="15.75" x14ac:dyDescent="0.25">
      <c r="A3" s="53"/>
    </row>
    <row r="4" spans="1:55" ht="15.75" x14ac:dyDescent="0.25">
      <c r="A4" s="53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</row>
    <row r="5" spans="1:55" x14ac:dyDescent="0.25">
      <c r="A5" s="183" t="s">
        <v>36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</row>
    <row r="6" spans="1:55" x14ac:dyDescent="0.25">
      <c r="B6" s="458" t="s">
        <v>83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458"/>
      <c r="R6" s="458"/>
      <c r="S6" s="473"/>
      <c r="T6" s="474" t="s">
        <v>12</v>
      </c>
      <c r="U6" s="475"/>
      <c r="V6" s="475"/>
      <c r="W6" s="475"/>
      <c r="X6" s="475"/>
      <c r="Y6" s="475"/>
      <c r="Z6" s="475"/>
      <c r="AA6" s="475"/>
      <c r="AB6" s="475"/>
      <c r="AC6" s="475"/>
      <c r="AD6" s="475"/>
      <c r="AE6" s="475"/>
      <c r="AF6" s="475"/>
      <c r="AG6" s="475"/>
      <c r="AH6" s="475"/>
      <c r="AI6" s="475"/>
      <c r="AJ6" s="475"/>
      <c r="AK6" s="476"/>
      <c r="AL6" s="458" t="s">
        <v>91</v>
      </c>
      <c r="AM6" s="458"/>
      <c r="AN6" s="458"/>
      <c r="AO6" s="458"/>
      <c r="AP6" s="458"/>
      <c r="AQ6" s="458"/>
      <c r="AR6" s="458"/>
      <c r="AS6" s="458"/>
      <c r="AT6" s="458"/>
      <c r="AU6" s="458"/>
      <c r="AV6" s="458"/>
      <c r="AW6" s="458"/>
      <c r="AX6" s="458"/>
      <c r="AY6" s="458"/>
      <c r="AZ6" s="458"/>
      <c r="BA6" s="458"/>
      <c r="BB6" s="458"/>
      <c r="BC6" s="473"/>
    </row>
    <row r="7" spans="1:55" x14ac:dyDescent="0.25">
      <c r="A7" s="24"/>
      <c r="B7" s="430" t="s">
        <v>31</v>
      </c>
      <c r="C7" s="430"/>
      <c r="D7" s="431"/>
      <c r="E7" s="430" t="s">
        <v>32</v>
      </c>
      <c r="F7" s="430"/>
      <c r="G7" s="431"/>
      <c r="H7" s="430" t="s">
        <v>33</v>
      </c>
      <c r="I7" s="430"/>
      <c r="J7" s="431"/>
      <c r="K7" s="430" t="s">
        <v>34</v>
      </c>
      <c r="L7" s="430"/>
      <c r="M7" s="431"/>
      <c r="N7" s="430" t="s">
        <v>35</v>
      </c>
      <c r="O7" s="430"/>
      <c r="P7" s="431"/>
      <c r="Q7" s="430" t="s">
        <v>19</v>
      </c>
      <c r="R7" s="430"/>
      <c r="S7" s="433"/>
      <c r="T7" s="430" t="s">
        <v>31</v>
      </c>
      <c r="U7" s="430"/>
      <c r="V7" s="431"/>
      <c r="W7" s="430" t="s">
        <v>32</v>
      </c>
      <c r="X7" s="430"/>
      <c r="Y7" s="431"/>
      <c r="Z7" s="432" t="s">
        <v>33</v>
      </c>
      <c r="AA7" s="430"/>
      <c r="AB7" s="431"/>
      <c r="AC7" s="430" t="s">
        <v>34</v>
      </c>
      <c r="AD7" s="430"/>
      <c r="AE7" s="431"/>
      <c r="AF7" s="430" t="s">
        <v>35</v>
      </c>
      <c r="AG7" s="430"/>
      <c r="AH7" s="431"/>
      <c r="AI7" s="430" t="s">
        <v>19</v>
      </c>
      <c r="AJ7" s="430"/>
      <c r="AK7" s="433"/>
      <c r="AL7" s="430" t="s">
        <v>31</v>
      </c>
      <c r="AM7" s="430"/>
      <c r="AN7" s="431"/>
      <c r="AO7" s="430" t="s">
        <v>32</v>
      </c>
      <c r="AP7" s="430"/>
      <c r="AQ7" s="431"/>
      <c r="AR7" s="430" t="s">
        <v>33</v>
      </c>
      <c r="AS7" s="430"/>
      <c r="AT7" s="431"/>
      <c r="AU7" s="430" t="s">
        <v>34</v>
      </c>
      <c r="AV7" s="430"/>
      <c r="AW7" s="431"/>
      <c r="AX7" s="430" t="s">
        <v>35</v>
      </c>
      <c r="AY7" s="430"/>
      <c r="AZ7" s="431"/>
      <c r="BA7" s="432" t="s">
        <v>19</v>
      </c>
      <c r="BB7" s="430"/>
      <c r="BC7" s="433"/>
    </row>
    <row r="8" spans="1:55" x14ac:dyDescent="0.25">
      <c r="A8" s="25"/>
      <c r="B8" s="71">
        <v>2012</v>
      </c>
      <c r="C8" s="71">
        <v>2013</v>
      </c>
      <c r="D8" s="72">
        <v>2014</v>
      </c>
      <c r="E8" s="71">
        <v>2012</v>
      </c>
      <c r="F8" s="71">
        <v>2013</v>
      </c>
      <c r="G8" s="72">
        <v>2014</v>
      </c>
      <c r="H8" s="71">
        <v>2012</v>
      </c>
      <c r="I8" s="71">
        <v>2013</v>
      </c>
      <c r="J8" s="72">
        <v>2014</v>
      </c>
      <c r="K8" s="71">
        <v>2012</v>
      </c>
      <c r="L8" s="71">
        <v>2013</v>
      </c>
      <c r="M8" s="72">
        <v>2014</v>
      </c>
      <c r="N8" s="71">
        <v>2012</v>
      </c>
      <c r="O8" s="71">
        <v>2013</v>
      </c>
      <c r="P8" s="72">
        <v>2014</v>
      </c>
      <c r="Q8" s="71">
        <v>2012</v>
      </c>
      <c r="R8" s="71">
        <v>2013</v>
      </c>
      <c r="S8" s="118">
        <v>2014</v>
      </c>
      <c r="T8" s="71">
        <v>2012</v>
      </c>
      <c r="U8" s="71">
        <v>2013</v>
      </c>
      <c r="V8" s="72">
        <v>2014</v>
      </c>
      <c r="W8" s="71">
        <v>2012</v>
      </c>
      <c r="X8" s="71">
        <v>2013</v>
      </c>
      <c r="Y8" s="72">
        <v>2014</v>
      </c>
      <c r="Z8" s="73">
        <v>2012</v>
      </c>
      <c r="AA8" s="71">
        <v>2013</v>
      </c>
      <c r="AB8" s="72">
        <v>2014</v>
      </c>
      <c r="AC8" s="71">
        <v>2012</v>
      </c>
      <c r="AD8" s="71">
        <v>2013</v>
      </c>
      <c r="AE8" s="72">
        <v>2014</v>
      </c>
      <c r="AF8" s="71">
        <v>2012</v>
      </c>
      <c r="AG8" s="71">
        <v>2013</v>
      </c>
      <c r="AH8" s="72">
        <v>2014</v>
      </c>
      <c r="AI8" s="224">
        <v>2012</v>
      </c>
      <c r="AJ8" s="71">
        <v>2013</v>
      </c>
      <c r="AK8" s="118">
        <v>2014</v>
      </c>
      <c r="AL8" s="71">
        <v>2012</v>
      </c>
      <c r="AM8" s="71">
        <v>2013</v>
      </c>
      <c r="AN8" s="72">
        <v>2014</v>
      </c>
      <c r="AO8" s="71">
        <v>2012</v>
      </c>
      <c r="AP8" s="71">
        <v>2013</v>
      </c>
      <c r="AQ8" s="72">
        <v>2014</v>
      </c>
      <c r="AR8" s="71">
        <v>2012</v>
      </c>
      <c r="AS8" s="71">
        <v>2013</v>
      </c>
      <c r="AT8" s="72">
        <v>2014</v>
      </c>
      <c r="AU8" s="71">
        <v>2012</v>
      </c>
      <c r="AV8" s="71">
        <v>2013</v>
      </c>
      <c r="AW8" s="72">
        <v>2014</v>
      </c>
      <c r="AX8" s="71">
        <v>2012</v>
      </c>
      <c r="AY8" s="71">
        <v>2013</v>
      </c>
      <c r="AZ8" s="72">
        <v>2014</v>
      </c>
      <c r="BA8" s="73">
        <v>2012</v>
      </c>
      <c r="BB8" s="71">
        <v>2013</v>
      </c>
      <c r="BC8" s="118">
        <v>2014</v>
      </c>
    </row>
    <row r="9" spans="1:55" x14ac:dyDescent="0.25">
      <c r="A9" s="76" t="s">
        <v>13</v>
      </c>
      <c r="B9" s="79">
        <v>0</v>
      </c>
      <c r="C9" s="79">
        <v>0</v>
      </c>
      <c r="D9" s="77">
        <v>0</v>
      </c>
      <c r="E9" s="79">
        <v>3460.68</v>
      </c>
      <c r="F9" s="79">
        <v>0</v>
      </c>
      <c r="G9" s="77">
        <v>0</v>
      </c>
      <c r="H9" s="79">
        <v>1999079.6770456363</v>
      </c>
      <c r="I9" s="79">
        <v>1778674.9685917324</v>
      </c>
      <c r="J9" s="77">
        <v>1371070.15</v>
      </c>
      <c r="K9" s="79">
        <v>6478327.5500000007</v>
      </c>
      <c r="L9" s="79">
        <v>9470985.6500000004</v>
      </c>
      <c r="M9" s="77">
        <v>16201618.559999999</v>
      </c>
      <c r="N9" s="79">
        <v>16169818.582995951</v>
      </c>
      <c r="O9" s="79">
        <v>22844849.381840292</v>
      </c>
      <c r="P9" s="77">
        <v>17722138.847564172</v>
      </c>
      <c r="Q9" s="79">
        <v>24650686.490041588</v>
      </c>
      <c r="R9" s="79">
        <v>34094510.000432029</v>
      </c>
      <c r="S9" s="119">
        <v>35294827.557564169</v>
      </c>
      <c r="T9" s="195">
        <v>0</v>
      </c>
      <c r="U9" s="195">
        <v>0</v>
      </c>
      <c r="V9" s="196">
        <v>0</v>
      </c>
      <c r="W9" s="195">
        <v>7</v>
      </c>
      <c r="X9" s="195">
        <v>0</v>
      </c>
      <c r="Y9" s="196">
        <v>0</v>
      </c>
      <c r="Z9" s="225">
        <v>4979</v>
      </c>
      <c r="AA9" s="195">
        <v>4537</v>
      </c>
      <c r="AB9" s="196">
        <v>3265</v>
      </c>
      <c r="AC9" s="195">
        <v>21181</v>
      </c>
      <c r="AD9" s="195">
        <v>30924</v>
      </c>
      <c r="AE9" s="196">
        <v>47316</v>
      </c>
      <c r="AF9" s="195">
        <v>55673</v>
      </c>
      <c r="AG9" s="195">
        <v>67875</v>
      </c>
      <c r="AH9" s="196">
        <v>57409</v>
      </c>
      <c r="AI9" s="195">
        <v>81840</v>
      </c>
      <c r="AJ9" s="195">
        <v>103336</v>
      </c>
      <c r="AK9" s="197">
        <v>107990</v>
      </c>
      <c r="AL9" s="79">
        <v>0</v>
      </c>
      <c r="AM9" s="79">
        <v>0</v>
      </c>
      <c r="AN9" s="77">
        <v>0</v>
      </c>
      <c r="AO9" s="79">
        <v>494.38285714285712</v>
      </c>
      <c r="AP9" s="79">
        <v>0</v>
      </c>
      <c r="AQ9" s="77">
        <v>0</v>
      </c>
      <c r="AR9" s="79">
        <v>401.50224483744455</v>
      </c>
      <c r="AS9" s="79">
        <v>392.0376831808976</v>
      </c>
      <c r="AT9" s="77">
        <v>419.92960183767224</v>
      </c>
      <c r="AU9" s="79">
        <v>305.85560407912754</v>
      </c>
      <c r="AV9" s="79">
        <v>306.26651306428664</v>
      </c>
      <c r="AW9" s="77">
        <v>342.41310677149374</v>
      </c>
      <c r="AX9" s="79">
        <v>290.44273854464376</v>
      </c>
      <c r="AY9" s="79">
        <v>336.57236658328242</v>
      </c>
      <c r="AZ9" s="77">
        <v>308.69966116051791</v>
      </c>
      <c r="BA9" s="78">
        <v>301.20584665251209</v>
      </c>
      <c r="BB9" s="79">
        <v>329.93835643369232</v>
      </c>
      <c r="BC9" s="119">
        <v>326.83422129423252</v>
      </c>
    </row>
    <row r="10" spans="1:55" x14ac:dyDescent="0.25">
      <c r="A10" s="16" t="s">
        <v>82</v>
      </c>
      <c r="B10" s="57">
        <v>85860344.984086171</v>
      </c>
      <c r="C10" s="57">
        <v>85340126.027627468</v>
      </c>
      <c r="D10" s="56">
        <v>94833545.359058797</v>
      </c>
      <c r="E10" s="57">
        <v>429727725.7032702</v>
      </c>
      <c r="F10" s="57">
        <v>463946692.33590806</v>
      </c>
      <c r="G10" s="56">
        <v>517321625.01740241</v>
      </c>
      <c r="H10" s="57">
        <v>115720069.24270365</v>
      </c>
      <c r="I10" s="57">
        <v>145705868.58898732</v>
      </c>
      <c r="J10" s="56">
        <v>187768527.18083191</v>
      </c>
      <c r="K10" s="57">
        <v>180914456.86979049</v>
      </c>
      <c r="L10" s="57">
        <v>245177874.12663335</v>
      </c>
      <c r="M10" s="56">
        <v>321664158.68604106</v>
      </c>
      <c r="N10" s="57">
        <v>230811932.09577304</v>
      </c>
      <c r="O10" s="57">
        <v>296629569.6102311</v>
      </c>
      <c r="P10" s="56">
        <v>507707338.28864866</v>
      </c>
      <c r="Q10" s="57">
        <v>1043034528.8956234</v>
      </c>
      <c r="R10" s="57">
        <v>1236800130.6893873</v>
      </c>
      <c r="S10" s="116">
        <v>1629295194.5319829</v>
      </c>
      <c r="T10" s="198">
        <v>194192</v>
      </c>
      <c r="U10" s="198">
        <v>189194</v>
      </c>
      <c r="V10" s="199">
        <v>209479</v>
      </c>
      <c r="W10" s="198">
        <v>1103961</v>
      </c>
      <c r="X10" s="198">
        <v>1213505</v>
      </c>
      <c r="Y10" s="199">
        <v>1364907</v>
      </c>
      <c r="Z10" s="226">
        <v>311676</v>
      </c>
      <c r="AA10" s="198">
        <v>383867</v>
      </c>
      <c r="AB10" s="199">
        <v>487811</v>
      </c>
      <c r="AC10" s="198">
        <v>490430</v>
      </c>
      <c r="AD10" s="198">
        <v>648894</v>
      </c>
      <c r="AE10" s="199">
        <v>833144</v>
      </c>
      <c r="AF10" s="198">
        <v>717734</v>
      </c>
      <c r="AG10" s="198">
        <v>936556</v>
      </c>
      <c r="AH10" s="199">
        <v>1526973</v>
      </c>
      <c r="AI10" s="198">
        <v>2817993</v>
      </c>
      <c r="AJ10" s="198">
        <v>3372016</v>
      </c>
      <c r="AK10" s="200">
        <v>4422314</v>
      </c>
      <c r="AL10" s="57">
        <v>442.14151450155606</v>
      </c>
      <c r="AM10" s="57">
        <v>451.07205317096458</v>
      </c>
      <c r="AN10" s="56">
        <v>452.71146682511755</v>
      </c>
      <c r="AO10" s="57">
        <v>389.25987938275915</v>
      </c>
      <c r="AP10" s="57">
        <v>382.31955561444579</v>
      </c>
      <c r="AQ10" s="56">
        <v>379.01602454775485</v>
      </c>
      <c r="AR10" s="57">
        <v>371.28322117424392</v>
      </c>
      <c r="AS10" s="57">
        <v>379.57383309580484</v>
      </c>
      <c r="AT10" s="56">
        <v>384.92064996654835</v>
      </c>
      <c r="AU10" s="57">
        <v>368.88945796503168</v>
      </c>
      <c r="AV10" s="57">
        <v>377.83963810211429</v>
      </c>
      <c r="AW10" s="56">
        <v>386.0847088691043</v>
      </c>
      <c r="AX10" s="57">
        <v>321.58422492981111</v>
      </c>
      <c r="AY10" s="57">
        <v>316.72379399654812</v>
      </c>
      <c r="AZ10" s="56">
        <v>332.4926755670524</v>
      </c>
      <c r="BA10" s="58">
        <v>370.13382534861637</v>
      </c>
      <c r="BB10" s="57">
        <v>366.78358901303767</v>
      </c>
      <c r="BC10" s="116">
        <v>368.42594047640733</v>
      </c>
    </row>
    <row r="11" spans="1:55" x14ac:dyDescent="0.25">
      <c r="A11" s="80" t="s">
        <v>48</v>
      </c>
      <c r="B11" s="79">
        <v>0</v>
      </c>
      <c r="C11" s="79">
        <v>0</v>
      </c>
      <c r="D11" s="77">
        <v>0</v>
      </c>
      <c r="E11" s="79">
        <v>0</v>
      </c>
      <c r="F11" s="79">
        <v>0</v>
      </c>
      <c r="G11" s="77">
        <v>0</v>
      </c>
      <c r="H11" s="79">
        <v>0</v>
      </c>
      <c r="I11" s="79">
        <v>0</v>
      </c>
      <c r="J11" s="77">
        <v>985444</v>
      </c>
      <c r="K11" s="79">
        <v>16458787</v>
      </c>
      <c r="L11" s="79">
        <v>5686782</v>
      </c>
      <c r="M11" s="77">
        <v>3011050</v>
      </c>
      <c r="N11" s="79">
        <v>102630</v>
      </c>
      <c r="O11" s="79">
        <v>6925445</v>
      </c>
      <c r="P11" s="77">
        <v>4340802</v>
      </c>
      <c r="Q11" s="79">
        <v>16561417</v>
      </c>
      <c r="R11" s="79">
        <v>12612227</v>
      </c>
      <c r="S11" s="119">
        <v>8337296</v>
      </c>
      <c r="T11" s="195">
        <v>0</v>
      </c>
      <c r="U11" s="195">
        <v>0</v>
      </c>
      <c r="V11" s="196">
        <v>0</v>
      </c>
      <c r="W11" s="195">
        <v>0</v>
      </c>
      <c r="X11" s="195">
        <v>0</v>
      </c>
      <c r="Y11" s="196">
        <v>0</v>
      </c>
      <c r="Z11" s="225">
        <v>0</v>
      </c>
      <c r="AA11" s="195">
        <v>0</v>
      </c>
      <c r="AB11" s="196">
        <v>978</v>
      </c>
      <c r="AC11" s="195">
        <v>14103.310505046549</v>
      </c>
      <c r="AD11" s="195">
        <v>13229</v>
      </c>
      <c r="AE11" s="196">
        <v>7244</v>
      </c>
      <c r="AF11" s="195">
        <v>16110.030192885002</v>
      </c>
      <c r="AG11" s="195">
        <v>45508</v>
      </c>
      <c r="AH11" s="196">
        <v>37969</v>
      </c>
      <c r="AI11" s="195">
        <v>30213.340697931551</v>
      </c>
      <c r="AJ11" s="195">
        <v>58737</v>
      </c>
      <c r="AK11" s="197">
        <v>46191</v>
      </c>
      <c r="AL11" s="79">
        <v>0</v>
      </c>
      <c r="AM11" s="79">
        <v>0</v>
      </c>
      <c r="AN11" s="77">
        <v>0</v>
      </c>
      <c r="AO11" s="79">
        <v>0</v>
      </c>
      <c r="AP11" s="79">
        <v>0</v>
      </c>
      <c r="AQ11" s="77">
        <v>0</v>
      </c>
      <c r="AR11" s="79">
        <v>0</v>
      </c>
      <c r="AS11" s="79">
        <v>0</v>
      </c>
      <c r="AT11" s="77">
        <v>1007.6114519427402</v>
      </c>
      <c r="AU11" s="79">
        <v>1167.015857313118</v>
      </c>
      <c r="AV11" s="79">
        <v>429.87240154206665</v>
      </c>
      <c r="AW11" s="77">
        <v>415.66123688569849</v>
      </c>
      <c r="AX11" s="79">
        <v>6.3705653416668682</v>
      </c>
      <c r="AY11" s="79">
        <v>152.18082534938912</v>
      </c>
      <c r="AZ11" s="77">
        <v>114.32489662619506</v>
      </c>
      <c r="BA11" s="78">
        <v>548.14914926417975</v>
      </c>
      <c r="BB11" s="79">
        <v>214.72371758857278</v>
      </c>
      <c r="BC11" s="119">
        <v>180.49611396159426</v>
      </c>
    </row>
    <row r="12" spans="1:55" x14ac:dyDescent="0.25">
      <c r="A12" s="17" t="s">
        <v>15</v>
      </c>
      <c r="B12" s="57">
        <v>19872264.528932963</v>
      </c>
      <c r="C12" s="57">
        <v>24578518.860245313</v>
      </c>
      <c r="D12" s="56">
        <v>20634222.932820816</v>
      </c>
      <c r="E12" s="57">
        <v>77113271.932584852</v>
      </c>
      <c r="F12" s="57">
        <v>93129534.95657362</v>
      </c>
      <c r="G12" s="56">
        <v>79717963.806120276</v>
      </c>
      <c r="H12" s="57">
        <v>29356997.916452635</v>
      </c>
      <c r="I12" s="57">
        <v>31235319.621321209</v>
      </c>
      <c r="J12" s="56">
        <v>32581620.247848012</v>
      </c>
      <c r="K12" s="57">
        <v>28244079.994697496</v>
      </c>
      <c r="L12" s="57">
        <v>27366167.531525329</v>
      </c>
      <c r="M12" s="56">
        <v>28061917.29645209</v>
      </c>
      <c r="N12" s="57">
        <v>19411462.094273146</v>
      </c>
      <c r="O12" s="57">
        <v>24136037.302907314</v>
      </c>
      <c r="P12" s="56">
        <v>27693820.103240818</v>
      </c>
      <c r="Q12" s="57">
        <v>173998076.46694109</v>
      </c>
      <c r="R12" s="57">
        <v>200445578.27257279</v>
      </c>
      <c r="S12" s="116">
        <v>188689544.38648203</v>
      </c>
      <c r="T12" s="198">
        <v>50289.521175096692</v>
      </c>
      <c r="U12" s="198">
        <v>59938.029166550048</v>
      </c>
      <c r="V12" s="199">
        <v>49239.880592450485</v>
      </c>
      <c r="W12" s="198">
        <v>228869.00482007393</v>
      </c>
      <c r="X12" s="198">
        <v>271109.64184632763</v>
      </c>
      <c r="Y12" s="199">
        <v>242347.25290205478</v>
      </c>
      <c r="Z12" s="226">
        <v>70945.226800591263</v>
      </c>
      <c r="AA12" s="198">
        <v>75469.936359139712</v>
      </c>
      <c r="AB12" s="199">
        <v>70868.32177548793</v>
      </c>
      <c r="AC12" s="198">
        <v>47276.550975178397</v>
      </c>
      <c r="AD12" s="198">
        <v>58500.420181703055</v>
      </c>
      <c r="AE12" s="199">
        <v>63222.660203480627</v>
      </c>
      <c r="AF12" s="198">
        <v>32554.765681967969</v>
      </c>
      <c r="AG12" s="198">
        <v>56474.681630958607</v>
      </c>
      <c r="AH12" s="199">
        <v>51412.128417234642</v>
      </c>
      <c r="AI12" s="198">
        <v>429935.06945290824</v>
      </c>
      <c r="AJ12" s="198">
        <v>521492.70918467903</v>
      </c>
      <c r="AK12" s="200">
        <v>477090.24389070843</v>
      </c>
      <c r="AL12" s="57">
        <v>395.15716325359813</v>
      </c>
      <c r="AM12" s="57">
        <v>410.06551603405046</v>
      </c>
      <c r="AN12" s="56">
        <v>419.05509689608141</v>
      </c>
      <c r="AO12" s="57">
        <v>336.93191436388554</v>
      </c>
      <c r="AP12" s="57">
        <v>343.51244139580245</v>
      </c>
      <c r="AQ12" s="56">
        <v>328.94106638930413</v>
      </c>
      <c r="AR12" s="57">
        <v>413.79806986828845</v>
      </c>
      <c r="AS12" s="57">
        <v>413.87764622831151</v>
      </c>
      <c r="AT12" s="56">
        <v>459.74872032481801</v>
      </c>
      <c r="AU12" s="57">
        <v>597.42259983234567</v>
      </c>
      <c r="AV12" s="57">
        <v>467.79437560492147</v>
      </c>
      <c r="AW12" s="56">
        <v>443.85853436308241</v>
      </c>
      <c r="AX12" s="57">
        <v>596.2709817636661</v>
      </c>
      <c r="AY12" s="57">
        <v>427.37801446367581</v>
      </c>
      <c r="AZ12" s="56">
        <v>538.66317065288331</v>
      </c>
      <c r="BA12" s="58">
        <v>404.70780085084334</v>
      </c>
      <c r="BB12" s="57">
        <v>384.36889862939177</v>
      </c>
      <c r="BC12" s="116">
        <v>395.50073975041698</v>
      </c>
    </row>
    <row r="13" spans="1:55" x14ac:dyDescent="0.25">
      <c r="A13" s="80" t="s">
        <v>75</v>
      </c>
      <c r="B13" s="79">
        <v>36692359.956562206</v>
      </c>
      <c r="C13" s="79">
        <v>36199768.085717708</v>
      </c>
      <c r="D13" s="77">
        <v>36141120.240000002</v>
      </c>
      <c r="E13" s="79">
        <v>297174821.27999997</v>
      </c>
      <c r="F13" s="79">
        <v>299006172.66999996</v>
      </c>
      <c r="G13" s="77">
        <v>286427641.79165673</v>
      </c>
      <c r="H13" s="79">
        <v>41677225.452923372</v>
      </c>
      <c r="I13" s="79">
        <v>54257089.531991392</v>
      </c>
      <c r="J13" s="77">
        <v>72501693.643050849</v>
      </c>
      <c r="K13" s="79">
        <v>59395453.88970124</v>
      </c>
      <c r="L13" s="79">
        <v>83894257.137451142</v>
      </c>
      <c r="M13" s="77">
        <v>99080617.589471072</v>
      </c>
      <c r="N13" s="79">
        <v>35764883.667592429</v>
      </c>
      <c r="O13" s="79">
        <v>61490978.816875339</v>
      </c>
      <c r="P13" s="77">
        <v>69871449.64939858</v>
      </c>
      <c r="Q13" s="79">
        <v>470704744.2467792</v>
      </c>
      <c r="R13" s="79">
        <v>534848266.24203551</v>
      </c>
      <c r="S13" s="119">
        <v>564022522.9135772</v>
      </c>
      <c r="T13" s="195">
        <v>97117</v>
      </c>
      <c r="U13" s="195">
        <v>91362</v>
      </c>
      <c r="V13" s="196">
        <v>79348</v>
      </c>
      <c r="W13" s="195">
        <v>815307</v>
      </c>
      <c r="X13" s="195">
        <v>796568</v>
      </c>
      <c r="Y13" s="196">
        <v>733103</v>
      </c>
      <c r="Z13" s="225">
        <v>111792</v>
      </c>
      <c r="AA13" s="195">
        <v>137680</v>
      </c>
      <c r="AB13" s="196">
        <v>175528</v>
      </c>
      <c r="AC13" s="195">
        <v>145582</v>
      </c>
      <c r="AD13" s="195">
        <v>201492</v>
      </c>
      <c r="AE13" s="196">
        <v>223402</v>
      </c>
      <c r="AF13" s="195">
        <v>86103</v>
      </c>
      <c r="AG13" s="195">
        <v>142588</v>
      </c>
      <c r="AH13" s="196">
        <v>166887</v>
      </c>
      <c r="AI13" s="195">
        <v>1255901</v>
      </c>
      <c r="AJ13" s="195">
        <v>1369690</v>
      </c>
      <c r="AK13" s="197">
        <v>1378268</v>
      </c>
      <c r="AL13" s="79">
        <v>377.81603588004373</v>
      </c>
      <c r="AM13" s="79">
        <v>396.22346364700542</v>
      </c>
      <c r="AN13" s="77">
        <v>455.47613348792663</v>
      </c>
      <c r="AO13" s="79">
        <v>364.494382214307</v>
      </c>
      <c r="AP13" s="79">
        <v>375.36804474947519</v>
      </c>
      <c r="AQ13" s="77">
        <v>390.70586505805699</v>
      </c>
      <c r="AR13" s="79">
        <v>372.8104466591829</v>
      </c>
      <c r="AS13" s="79">
        <v>394.08112675763647</v>
      </c>
      <c r="AT13" s="77">
        <v>413.04916391146054</v>
      </c>
      <c r="AU13" s="79">
        <v>407.98624754228712</v>
      </c>
      <c r="AV13" s="79">
        <v>416.36520128566463</v>
      </c>
      <c r="AW13" s="77">
        <v>443.50819414987814</v>
      </c>
      <c r="AX13" s="79">
        <v>415.37325839508992</v>
      </c>
      <c r="AY13" s="79">
        <v>431.24932544727005</v>
      </c>
      <c r="AZ13" s="77">
        <v>418.67520926973691</v>
      </c>
      <c r="BA13" s="78">
        <v>374.79446568382315</v>
      </c>
      <c r="BB13" s="79">
        <v>390.48855306093753</v>
      </c>
      <c r="BC13" s="119">
        <v>409.22558088381737</v>
      </c>
    </row>
    <row r="14" spans="1:55" x14ac:dyDescent="0.25">
      <c r="A14" s="17" t="s">
        <v>16</v>
      </c>
      <c r="B14" s="57">
        <v>0</v>
      </c>
      <c r="C14" s="57">
        <v>0</v>
      </c>
      <c r="D14" s="56">
        <v>1357563.9673551398</v>
      </c>
      <c r="E14" s="57">
        <v>5418228.8399999999</v>
      </c>
      <c r="F14" s="57">
        <v>5514508.3099999996</v>
      </c>
      <c r="G14" s="56">
        <v>16147495.080177775</v>
      </c>
      <c r="H14" s="57">
        <v>1150208.1100000001</v>
      </c>
      <c r="I14" s="57">
        <v>1767016.11</v>
      </c>
      <c r="J14" s="56">
        <v>6220386.7924705725</v>
      </c>
      <c r="K14" s="57">
        <v>2989915.94</v>
      </c>
      <c r="L14" s="57">
        <v>4825056.5199999996</v>
      </c>
      <c r="M14" s="56">
        <v>14378400.518625189</v>
      </c>
      <c r="N14" s="57">
        <v>480056.12</v>
      </c>
      <c r="O14" s="57">
        <v>485212.23</v>
      </c>
      <c r="P14" s="56">
        <v>26606523.881371334</v>
      </c>
      <c r="Q14" s="57">
        <v>10038409.01</v>
      </c>
      <c r="R14" s="57">
        <v>12591793.17</v>
      </c>
      <c r="S14" s="116">
        <v>64710370.24000001</v>
      </c>
      <c r="T14" s="198">
        <v>0</v>
      </c>
      <c r="U14" s="198">
        <v>0</v>
      </c>
      <c r="V14" s="199">
        <v>9796</v>
      </c>
      <c r="W14" s="198">
        <v>16595</v>
      </c>
      <c r="X14" s="198">
        <v>18206</v>
      </c>
      <c r="Y14" s="199">
        <v>60137</v>
      </c>
      <c r="Z14" s="226">
        <v>3816</v>
      </c>
      <c r="AA14" s="198">
        <v>5709</v>
      </c>
      <c r="AB14" s="199">
        <v>37723</v>
      </c>
      <c r="AC14" s="198">
        <v>9503</v>
      </c>
      <c r="AD14" s="198">
        <v>14661</v>
      </c>
      <c r="AE14" s="199">
        <v>55753</v>
      </c>
      <c r="AF14" s="198">
        <v>1342</v>
      </c>
      <c r="AG14" s="198">
        <v>1470</v>
      </c>
      <c r="AH14" s="199">
        <v>19285</v>
      </c>
      <c r="AI14" s="198">
        <v>31256</v>
      </c>
      <c r="AJ14" s="198">
        <v>40046</v>
      </c>
      <c r="AK14" s="200">
        <v>182694</v>
      </c>
      <c r="AL14" s="57">
        <v>0</v>
      </c>
      <c r="AM14" s="57">
        <v>0</v>
      </c>
      <c r="AN14" s="56">
        <v>138.58350013833603</v>
      </c>
      <c r="AO14" s="57">
        <v>326.49767038264537</v>
      </c>
      <c r="AP14" s="57">
        <v>302.89510655827746</v>
      </c>
      <c r="AQ14" s="56">
        <v>268.51181602304365</v>
      </c>
      <c r="AR14" s="57">
        <v>301.41721960167717</v>
      </c>
      <c r="AS14" s="57">
        <v>309.51411981082504</v>
      </c>
      <c r="AT14" s="56">
        <v>164.89639722372485</v>
      </c>
      <c r="AU14" s="57">
        <v>314.6286372724403</v>
      </c>
      <c r="AV14" s="57">
        <v>329.10828183616394</v>
      </c>
      <c r="AW14" s="56">
        <v>257.8946517429589</v>
      </c>
      <c r="AX14" s="57">
        <v>357.7169299552906</v>
      </c>
      <c r="AY14" s="57">
        <v>330.07634693877549</v>
      </c>
      <c r="AZ14" s="56">
        <v>1379.6486326871316</v>
      </c>
      <c r="BA14" s="58">
        <v>321.16742417455851</v>
      </c>
      <c r="BB14" s="57">
        <v>314.43323103431055</v>
      </c>
      <c r="BC14" s="116">
        <v>354.20085082159244</v>
      </c>
    </row>
    <row r="15" spans="1:55" x14ac:dyDescent="0.25">
      <c r="A15" s="80" t="s">
        <v>17</v>
      </c>
      <c r="B15" s="79">
        <v>15767790.237715252</v>
      </c>
      <c r="C15" s="79">
        <v>18002918.368929971</v>
      </c>
      <c r="D15" s="77">
        <v>29349181.159999993</v>
      </c>
      <c r="E15" s="79">
        <v>23107444.401507981</v>
      </c>
      <c r="F15" s="79">
        <v>32099439.28544138</v>
      </c>
      <c r="G15" s="77">
        <v>35072955.50000006</v>
      </c>
      <c r="H15" s="79">
        <v>901918.96531318</v>
      </c>
      <c r="I15" s="79">
        <v>1582819.7677833599</v>
      </c>
      <c r="J15" s="77">
        <v>3045598.0289999992</v>
      </c>
      <c r="K15" s="79">
        <v>957816.29641646007</v>
      </c>
      <c r="L15" s="79">
        <v>959868.32756717002</v>
      </c>
      <c r="M15" s="77">
        <v>1050132.1677301999</v>
      </c>
      <c r="N15" s="79">
        <v>0</v>
      </c>
      <c r="O15" s="79">
        <v>0</v>
      </c>
      <c r="P15" s="77">
        <v>749445.50309840019</v>
      </c>
      <c r="Q15" s="79">
        <v>40734969.900952876</v>
      </c>
      <c r="R15" s="79">
        <v>52645045.749721877</v>
      </c>
      <c r="S15" s="119">
        <v>69267312.359828651</v>
      </c>
      <c r="T15" s="195">
        <v>49829.960974999995</v>
      </c>
      <c r="U15" s="195">
        <v>53975.355502999984</v>
      </c>
      <c r="V15" s="196">
        <v>91662.400225999867</v>
      </c>
      <c r="W15" s="195">
        <v>76021.889199999932</v>
      </c>
      <c r="X15" s="195">
        <v>99963.777356999897</v>
      </c>
      <c r="Y15" s="196">
        <v>109450.9190559999</v>
      </c>
      <c r="Z15" s="225">
        <v>2692.1281709999998</v>
      </c>
      <c r="AA15" s="195">
        <v>4316.2826559999994</v>
      </c>
      <c r="AB15" s="196">
        <v>7988.6950000000006</v>
      </c>
      <c r="AC15" s="195">
        <v>2109.0836870000003</v>
      </c>
      <c r="AD15" s="195">
        <v>2013.5570070000008</v>
      </c>
      <c r="AE15" s="196">
        <v>1907.3512609999998</v>
      </c>
      <c r="AF15" s="195">
        <v>0</v>
      </c>
      <c r="AG15" s="195">
        <v>0</v>
      </c>
      <c r="AH15" s="196">
        <v>2447.6816120000003</v>
      </c>
      <c r="AI15" s="195">
        <v>130653.06203299994</v>
      </c>
      <c r="AJ15" s="195">
        <v>160268.97252299989</v>
      </c>
      <c r="AK15" s="197">
        <v>213457.0471549998</v>
      </c>
      <c r="AL15" s="79">
        <v>316.43192025829705</v>
      </c>
      <c r="AM15" s="79">
        <v>333.53959786201608</v>
      </c>
      <c r="AN15" s="77">
        <v>320.18778787853682</v>
      </c>
      <c r="AO15" s="79">
        <v>303.95777643352756</v>
      </c>
      <c r="AP15" s="79">
        <v>321.11070763967723</v>
      </c>
      <c r="AQ15" s="77">
        <v>320.44459564615619</v>
      </c>
      <c r="AR15" s="79">
        <v>335.0208117981839</v>
      </c>
      <c r="AS15" s="79">
        <v>366.70901651519648</v>
      </c>
      <c r="AT15" s="77">
        <v>381.2384912679729</v>
      </c>
      <c r="AU15" s="79">
        <v>454.13859218591546</v>
      </c>
      <c r="AV15" s="79">
        <v>476.70283196862556</v>
      </c>
      <c r="AW15" s="77">
        <v>550.57093530828138</v>
      </c>
      <c r="AX15" s="79">
        <v>0</v>
      </c>
      <c r="AY15" s="79">
        <v>0</v>
      </c>
      <c r="AZ15" s="77">
        <v>306.18586152062005</v>
      </c>
      <c r="BA15" s="78">
        <v>311.77968022413563</v>
      </c>
      <c r="BB15" s="79">
        <v>328.47933646150312</v>
      </c>
      <c r="BC15" s="119">
        <v>324.50234500588238</v>
      </c>
    </row>
    <row r="16" spans="1:55" x14ac:dyDescent="0.25">
      <c r="A16" s="17" t="s">
        <v>18</v>
      </c>
      <c r="B16" s="57">
        <v>8193125.9086349886</v>
      </c>
      <c r="C16" s="57">
        <v>12751749.959828638</v>
      </c>
      <c r="D16" s="56">
        <v>24905398.516321179</v>
      </c>
      <c r="E16" s="57">
        <v>57737802.530408062</v>
      </c>
      <c r="F16" s="57">
        <v>77315853.050137058</v>
      </c>
      <c r="G16" s="56">
        <v>113228780.75367241</v>
      </c>
      <c r="H16" s="57">
        <v>75355510.480000004</v>
      </c>
      <c r="I16" s="57">
        <v>71613517.859999999</v>
      </c>
      <c r="J16" s="56">
        <v>80224053.859999999</v>
      </c>
      <c r="K16" s="57">
        <v>60914768.799999997</v>
      </c>
      <c r="L16" s="57">
        <v>67469183.452459991</v>
      </c>
      <c r="M16" s="56">
        <v>74673776.595349997</v>
      </c>
      <c r="N16" s="57">
        <v>38414223.786284745</v>
      </c>
      <c r="O16" s="57">
        <v>28762624.606249001</v>
      </c>
      <c r="P16" s="56">
        <v>26704080.607693002</v>
      </c>
      <c r="Q16" s="57">
        <v>240615431.50532782</v>
      </c>
      <c r="R16" s="57">
        <v>257912928.92867467</v>
      </c>
      <c r="S16" s="116">
        <v>319736090.3330366</v>
      </c>
      <c r="T16" s="198">
        <v>23120</v>
      </c>
      <c r="U16" s="198">
        <v>32815</v>
      </c>
      <c r="V16" s="199">
        <v>60913</v>
      </c>
      <c r="W16" s="198">
        <v>156934</v>
      </c>
      <c r="X16" s="198">
        <v>199658</v>
      </c>
      <c r="Y16" s="199">
        <v>278359</v>
      </c>
      <c r="Z16" s="226">
        <v>187325</v>
      </c>
      <c r="AA16" s="198">
        <v>173669</v>
      </c>
      <c r="AB16" s="199">
        <v>188947</v>
      </c>
      <c r="AC16" s="198">
        <v>152841</v>
      </c>
      <c r="AD16" s="198">
        <v>166998</v>
      </c>
      <c r="AE16" s="199">
        <v>178529</v>
      </c>
      <c r="AF16" s="198">
        <v>94680</v>
      </c>
      <c r="AG16" s="198">
        <v>72889</v>
      </c>
      <c r="AH16" s="199">
        <v>67453</v>
      </c>
      <c r="AI16" s="198">
        <v>614900</v>
      </c>
      <c r="AJ16" s="198">
        <v>646029</v>
      </c>
      <c r="AK16" s="200">
        <v>774201</v>
      </c>
      <c r="AL16" s="57">
        <v>354.37395798594241</v>
      </c>
      <c r="AM16" s="57">
        <v>388.5951534307066</v>
      </c>
      <c r="AN16" s="56">
        <v>408.86836170146239</v>
      </c>
      <c r="AO16" s="57">
        <v>367.91136739271326</v>
      </c>
      <c r="AP16" s="57">
        <v>387.24144812698245</v>
      </c>
      <c r="AQ16" s="56">
        <v>406.77247997611863</v>
      </c>
      <c r="AR16" s="57">
        <v>402.27150930201526</v>
      </c>
      <c r="AS16" s="57">
        <v>412.3563667666653</v>
      </c>
      <c r="AT16" s="56">
        <v>424.58495694559849</v>
      </c>
      <c r="AU16" s="57">
        <v>398.5499231227223</v>
      </c>
      <c r="AV16" s="57">
        <v>404.01192500784435</v>
      </c>
      <c r="AW16" s="56">
        <v>418.27253048720377</v>
      </c>
      <c r="AX16" s="57">
        <v>405.72690944533952</v>
      </c>
      <c r="AY16" s="57">
        <v>394.60857751168214</v>
      </c>
      <c r="AZ16" s="56">
        <v>395.8916669042593</v>
      </c>
      <c r="BA16" s="58">
        <v>391.30823142840757</v>
      </c>
      <c r="BB16" s="57">
        <v>399.22809800902849</v>
      </c>
      <c r="BC16" s="116">
        <v>412.98847499943372</v>
      </c>
    </row>
    <row r="17" spans="1:55" x14ac:dyDescent="0.25">
      <c r="A17" s="80" t="s">
        <v>76</v>
      </c>
      <c r="B17" s="79">
        <v>0</v>
      </c>
      <c r="C17" s="79">
        <v>0</v>
      </c>
      <c r="D17" s="77">
        <v>0</v>
      </c>
      <c r="E17" s="79">
        <v>0</v>
      </c>
      <c r="F17" s="79">
        <v>0</v>
      </c>
      <c r="G17" s="77">
        <v>0</v>
      </c>
      <c r="H17" s="79">
        <v>0</v>
      </c>
      <c r="I17" s="79">
        <v>0</v>
      </c>
      <c r="J17" s="77">
        <v>0</v>
      </c>
      <c r="K17" s="79">
        <v>0</v>
      </c>
      <c r="L17" s="79">
        <v>0</v>
      </c>
      <c r="M17" s="77">
        <v>0</v>
      </c>
      <c r="N17" s="79">
        <v>0</v>
      </c>
      <c r="O17" s="79">
        <v>0</v>
      </c>
      <c r="P17" s="77">
        <v>0</v>
      </c>
      <c r="Q17" s="79">
        <v>0</v>
      </c>
      <c r="R17" s="79">
        <v>0</v>
      </c>
      <c r="S17" s="119">
        <v>0</v>
      </c>
      <c r="T17" s="195">
        <v>0</v>
      </c>
      <c r="U17" s="195">
        <v>0</v>
      </c>
      <c r="V17" s="196">
        <v>0</v>
      </c>
      <c r="W17" s="195">
        <v>0</v>
      </c>
      <c r="X17" s="195">
        <v>0</v>
      </c>
      <c r="Y17" s="196">
        <v>0</v>
      </c>
      <c r="Z17" s="225">
        <v>0</v>
      </c>
      <c r="AA17" s="195">
        <v>0</v>
      </c>
      <c r="AB17" s="196">
        <v>0</v>
      </c>
      <c r="AC17" s="195">
        <v>0</v>
      </c>
      <c r="AD17" s="195">
        <v>0</v>
      </c>
      <c r="AE17" s="196">
        <v>0</v>
      </c>
      <c r="AF17" s="195">
        <v>0</v>
      </c>
      <c r="AG17" s="195">
        <v>0</v>
      </c>
      <c r="AH17" s="196">
        <v>0</v>
      </c>
      <c r="AI17" s="195">
        <v>0</v>
      </c>
      <c r="AJ17" s="195">
        <v>0</v>
      </c>
      <c r="AK17" s="197">
        <v>0</v>
      </c>
      <c r="AL17" s="79">
        <v>0</v>
      </c>
      <c r="AM17" s="79">
        <v>0</v>
      </c>
      <c r="AN17" s="77">
        <v>0</v>
      </c>
      <c r="AO17" s="79">
        <v>0</v>
      </c>
      <c r="AP17" s="79">
        <v>0</v>
      </c>
      <c r="AQ17" s="77">
        <v>0</v>
      </c>
      <c r="AR17" s="79">
        <v>0</v>
      </c>
      <c r="AS17" s="79">
        <v>0</v>
      </c>
      <c r="AT17" s="77">
        <v>0</v>
      </c>
      <c r="AU17" s="79">
        <v>0</v>
      </c>
      <c r="AV17" s="79">
        <v>0</v>
      </c>
      <c r="AW17" s="77">
        <v>0</v>
      </c>
      <c r="AX17" s="79">
        <v>0</v>
      </c>
      <c r="AY17" s="79">
        <v>0</v>
      </c>
      <c r="AZ17" s="77">
        <v>0</v>
      </c>
      <c r="BA17" s="78" t="s">
        <v>37</v>
      </c>
      <c r="BB17" s="79" t="s">
        <v>37</v>
      </c>
      <c r="BC17" s="119" t="s">
        <v>37</v>
      </c>
    </row>
    <row r="18" spans="1:55" x14ac:dyDescent="0.25">
      <c r="A18" s="17" t="s">
        <v>77</v>
      </c>
      <c r="B18" s="57">
        <v>0</v>
      </c>
      <c r="C18" s="57">
        <v>0</v>
      </c>
      <c r="D18" s="56">
        <v>0</v>
      </c>
      <c r="E18" s="57">
        <v>0</v>
      </c>
      <c r="F18" s="57">
        <v>0</v>
      </c>
      <c r="G18" s="56">
        <v>0</v>
      </c>
      <c r="H18" s="57">
        <v>0</v>
      </c>
      <c r="I18" s="57">
        <v>0</v>
      </c>
      <c r="J18" s="56">
        <v>0</v>
      </c>
      <c r="K18" s="57">
        <v>0</v>
      </c>
      <c r="L18" s="57">
        <v>0</v>
      </c>
      <c r="M18" s="56">
        <v>0</v>
      </c>
      <c r="N18" s="57">
        <v>0</v>
      </c>
      <c r="O18" s="57">
        <v>0</v>
      </c>
      <c r="P18" s="56">
        <v>0</v>
      </c>
      <c r="Q18" s="57">
        <v>0</v>
      </c>
      <c r="R18" s="57">
        <v>0</v>
      </c>
      <c r="S18" s="116">
        <v>0</v>
      </c>
      <c r="T18" s="198">
        <v>0</v>
      </c>
      <c r="U18" s="198">
        <v>0</v>
      </c>
      <c r="V18" s="199">
        <v>0</v>
      </c>
      <c r="W18" s="198">
        <v>0</v>
      </c>
      <c r="X18" s="198">
        <v>0</v>
      </c>
      <c r="Y18" s="199">
        <v>0</v>
      </c>
      <c r="Z18" s="226">
        <v>0</v>
      </c>
      <c r="AA18" s="198">
        <v>0</v>
      </c>
      <c r="AB18" s="199">
        <v>0</v>
      </c>
      <c r="AC18" s="198">
        <v>0</v>
      </c>
      <c r="AD18" s="198">
        <v>0</v>
      </c>
      <c r="AE18" s="199">
        <v>0</v>
      </c>
      <c r="AF18" s="198">
        <v>0</v>
      </c>
      <c r="AG18" s="198">
        <v>0</v>
      </c>
      <c r="AH18" s="199">
        <v>0</v>
      </c>
      <c r="AI18" s="198">
        <v>0</v>
      </c>
      <c r="AJ18" s="198">
        <v>0</v>
      </c>
      <c r="AK18" s="200">
        <v>0</v>
      </c>
      <c r="AL18" s="57">
        <v>0</v>
      </c>
      <c r="AM18" s="57">
        <v>0</v>
      </c>
      <c r="AN18" s="56">
        <v>0</v>
      </c>
      <c r="AO18" s="57">
        <v>0</v>
      </c>
      <c r="AP18" s="57">
        <v>0</v>
      </c>
      <c r="AQ18" s="56">
        <v>0</v>
      </c>
      <c r="AR18" s="57">
        <v>0</v>
      </c>
      <c r="AS18" s="57">
        <v>0</v>
      </c>
      <c r="AT18" s="56">
        <v>0</v>
      </c>
      <c r="AU18" s="57">
        <v>0</v>
      </c>
      <c r="AV18" s="57">
        <v>0</v>
      </c>
      <c r="AW18" s="56">
        <v>0</v>
      </c>
      <c r="AX18" s="57">
        <v>0</v>
      </c>
      <c r="AY18" s="57">
        <v>0</v>
      </c>
      <c r="AZ18" s="56">
        <v>0</v>
      </c>
      <c r="BA18" s="58" t="s">
        <v>37</v>
      </c>
      <c r="BB18" s="57" t="s">
        <v>37</v>
      </c>
      <c r="BC18" s="116" t="s">
        <v>37</v>
      </c>
    </row>
    <row r="19" spans="1:55" x14ac:dyDescent="0.25">
      <c r="A19" s="80" t="s">
        <v>79</v>
      </c>
      <c r="B19" s="79">
        <v>0</v>
      </c>
      <c r="C19" s="79">
        <v>0</v>
      </c>
      <c r="D19" s="77">
        <v>0</v>
      </c>
      <c r="E19" s="79">
        <v>2818254.4632624476</v>
      </c>
      <c r="F19" s="79">
        <v>1173486.3419533016</v>
      </c>
      <c r="G19" s="77">
        <v>423037.56135653728</v>
      </c>
      <c r="H19" s="79">
        <v>517703.4686743748</v>
      </c>
      <c r="I19" s="79">
        <v>459254.16771277931</v>
      </c>
      <c r="J19" s="77">
        <v>706741.93461950694</v>
      </c>
      <c r="K19" s="79">
        <v>15330182</v>
      </c>
      <c r="L19" s="79">
        <v>8156961</v>
      </c>
      <c r="M19" s="77">
        <v>7424223</v>
      </c>
      <c r="N19" s="79">
        <v>28470338</v>
      </c>
      <c r="O19" s="79">
        <v>25830378</v>
      </c>
      <c r="P19" s="77">
        <v>16524883</v>
      </c>
      <c r="Q19" s="79">
        <v>47136477.931936823</v>
      </c>
      <c r="R19" s="79">
        <v>35620079.509666085</v>
      </c>
      <c r="S19" s="119">
        <v>25078885.495976046</v>
      </c>
      <c r="T19" s="195">
        <v>0</v>
      </c>
      <c r="U19" s="195">
        <v>0</v>
      </c>
      <c r="V19" s="196">
        <v>0</v>
      </c>
      <c r="W19" s="195">
        <v>9897</v>
      </c>
      <c r="X19" s="195">
        <v>3790</v>
      </c>
      <c r="Y19" s="196">
        <v>1713</v>
      </c>
      <c r="Z19" s="225">
        <v>3177</v>
      </c>
      <c r="AA19" s="195">
        <v>2820</v>
      </c>
      <c r="AB19" s="196">
        <v>3749</v>
      </c>
      <c r="AC19" s="195">
        <v>41926.000000000022</v>
      </c>
      <c r="AD19" s="195">
        <v>23982.000000000004</v>
      </c>
      <c r="AE19" s="196">
        <v>25946.999999999996</v>
      </c>
      <c r="AF19" s="195">
        <v>78391.000000000015</v>
      </c>
      <c r="AG19" s="195">
        <v>77018.868163430961</v>
      </c>
      <c r="AH19" s="196">
        <v>57048.781656456347</v>
      </c>
      <c r="AI19" s="195">
        <v>133391.00000000003</v>
      </c>
      <c r="AJ19" s="195">
        <v>107610.86816343096</v>
      </c>
      <c r="AK19" s="197">
        <v>88457.78165645634</v>
      </c>
      <c r="AL19" s="79">
        <v>0</v>
      </c>
      <c r="AM19" s="79">
        <v>0</v>
      </c>
      <c r="AN19" s="77">
        <v>0</v>
      </c>
      <c r="AO19" s="79">
        <v>284.75845844826188</v>
      </c>
      <c r="AP19" s="79">
        <v>309.62700315390543</v>
      </c>
      <c r="AQ19" s="77">
        <v>246.95712863779175</v>
      </c>
      <c r="AR19" s="79">
        <v>162.95356269259514</v>
      </c>
      <c r="AS19" s="79">
        <v>162.8560878414111</v>
      </c>
      <c r="AT19" s="77">
        <v>188.51478650827073</v>
      </c>
      <c r="AU19" s="79">
        <v>365.6485712922767</v>
      </c>
      <c r="AV19" s="79">
        <v>340.12847135351507</v>
      </c>
      <c r="AW19" s="77">
        <v>286.13030408139673</v>
      </c>
      <c r="AX19" s="79">
        <v>363.18375833960522</v>
      </c>
      <c r="AY19" s="79">
        <v>335.37727333500891</v>
      </c>
      <c r="AZ19" s="77">
        <v>289.66232967974065</v>
      </c>
      <c r="BA19" s="78">
        <v>353.37075163944206</v>
      </c>
      <c r="BB19" s="79">
        <v>331.00819756949733</v>
      </c>
      <c r="BC19" s="119">
        <v>283.51248501092829</v>
      </c>
    </row>
    <row r="20" spans="1:55" x14ac:dyDescent="0.25">
      <c r="A20" s="28" t="s">
        <v>19</v>
      </c>
      <c r="B20" s="68">
        <v>166385885.61593157</v>
      </c>
      <c r="C20" s="68">
        <v>176873081.30234912</v>
      </c>
      <c r="D20" s="69">
        <v>207221032.17555591</v>
      </c>
      <c r="E20" s="68">
        <v>893101009.83103347</v>
      </c>
      <c r="F20" s="68">
        <v>972185686.95001328</v>
      </c>
      <c r="G20" s="69">
        <v>1048339499.5103862</v>
      </c>
      <c r="H20" s="68">
        <v>266678713.31311285</v>
      </c>
      <c r="I20" s="68">
        <v>308399560.61638784</v>
      </c>
      <c r="J20" s="69">
        <v>385405135.83782083</v>
      </c>
      <c r="K20" s="68">
        <v>371683788.34060574</v>
      </c>
      <c r="L20" s="68">
        <v>453007135.74563694</v>
      </c>
      <c r="M20" s="69">
        <v>565545894.41366959</v>
      </c>
      <c r="N20" s="68">
        <v>369625344.3469193</v>
      </c>
      <c r="O20" s="68">
        <v>467105094.94810301</v>
      </c>
      <c r="P20" s="69">
        <v>697920481.88101494</v>
      </c>
      <c r="Q20" s="68">
        <v>2067474741.447603</v>
      </c>
      <c r="R20" s="68">
        <v>2377570559.5624905</v>
      </c>
      <c r="S20" s="117">
        <v>2904432043.8184471</v>
      </c>
      <c r="T20" s="201">
        <v>414548.48215009668</v>
      </c>
      <c r="U20" s="201">
        <v>427284.38466955</v>
      </c>
      <c r="V20" s="202">
        <v>500438.28081845038</v>
      </c>
      <c r="W20" s="201">
        <v>2407591.894020074</v>
      </c>
      <c r="X20" s="201">
        <v>2602800.4192033275</v>
      </c>
      <c r="Y20" s="202">
        <v>2790017.1719580544</v>
      </c>
      <c r="Z20" s="227">
        <v>696402.35497159127</v>
      </c>
      <c r="AA20" s="201">
        <v>788068.21901513974</v>
      </c>
      <c r="AB20" s="202">
        <v>976858.01677548792</v>
      </c>
      <c r="AC20" s="201">
        <v>924951.94516722485</v>
      </c>
      <c r="AD20" s="201">
        <v>1160693.9771887031</v>
      </c>
      <c r="AE20" s="202">
        <v>1436465.0114644805</v>
      </c>
      <c r="AF20" s="201">
        <v>1082587.7958748529</v>
      </c>
      <c r="AG20" s="201">
        <v>1400379.5497943896</v>
      </c>
      <c r="AH20" s="202">
        <v>1986884.5916856911</v>
      </c>
      <c r="AI20" s="201">
        <v>5526082.4721838394</v>
      </c>
      <c r="AJ20" s="201">
        <v>6379226.5498711104</v>
      </c>
      <c r="AK20" s="203">
        <v>7690663.0727021638</v>
      </c>
      <c r="AL20" s="68">
        <v>401.36652956236804</v>
      </c>
      <c r="AM20" s="68">
        <v>413.9469815615609</v>
      </c>
      <c r="AN20" s="69">
        <v>414.07909849872539</v>
      </c>
      <c r="AO20" s="68">
        <v>370.95199234110186</v>
      </c>
      <c r="AP20" s="68">
        <v>373.51526447332549</v>
      </c>
      <c r="AQ20" s="69">
        <v>375.74661190155109</v>
      </c>
      <c r="AR20" s="68">
        <v>382.93769601625144</v>
      </c>
      <c r="AS20" s="68">
        <v>391.33612189284736</v>
      </c>
      <c r="AT20" s="69">
        <v>394.53546904390998</v>
      </c>
      <c r="AU20" s="68">
        <v>401.84118783966437</v>
      </c>
      <c r="AV20" s="68">
        <v>390.28989953308599</v>
      </c>
      <c r="AW20" s="69">
        <v>393.70669657807662</v>
      </c>
      <c r="AX20" s="68">
        <v>341.42759206722849</v>
      </c>
      <c r="AY20" s="68">
        <v>333.55606700818043</v>
      </c>
      <c r="AZ20" s="69">
        <v>351.26372452709637</v>
      </c>
      <c r="BA20" s="70">
        <v>374.13027254921923</v>
      </c>
      <c r="BB20" s="68">
        <v>372.70514551807668</v>
      </c>
      <c r="BC20" s="117">
        <v>377.6569089507592</v>
      </c>
    </row>
    <row r="22" spans="1:55" x14ac:dyDescent="0.25">
      <c r="A22" s="185" t="s">
        <v>93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55" x14ac:dyDescent="0.25">
      <c r="B23" s="460" t="s">
        <v>83</v>
      </c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460"/>
      <c r="N23" s="460"/>
      <c r="O23" s="460"/>
      <c r="P23" s="460"/>
      <c r="Q23" s="460"/>
      <c r="R23" s="460"/>
      <c r="S23" s="477"/>
      <c r="T23" s="478" t="s">
        <v>12</v>
      </c>
      <c r="U23" s="448"/>
      <c r="V23" s="448"/>
      <c r="W23" s="448"/>
      <c r="X23" s="448"/>
      <c r="Y23" s="448"/>
      <c r="Z23" s="448"/>
      <c r="AA23" s="448"/>
      <c r="AB23" s="448"/>
      <c r="AC23" s="448"/>
      <c r="AD23" s="448"/>
      <c r="AE23" s="448"/>
      <c r="AF23" s="448"/>
      <c r="AG23" s="448"/>
      <c r="AH23" s="448"/>
      <c r="AI23" s="448"/>
      <c r="AJ23" s="448"/>
      <c r="AK23" s="450"/>
      <c r="AL23" s="460" t="s">
        <v>91</v>
      </c>
      <c r="AM23" s="460"/>
      <c r="AN23" s="460"/>
      <c r="AO23" s="460"/>
      <c r="AP23" s="460"/>
      <c r="AQ23" s="460"/>
      <c r="AR23" s="460"/>
      <c r="AS23" s="460"/>
      <c r="AT23" s="460"/>
      <c r="AU23" s="460"/>
      <c r="AV23" s="460"/>
      <c r="AW23" s="460"/>
      <c r="AX23" s="460"/>
      <c r="AY23" s="460"/>
      <c r="AZ23" s="460"/>
      <c r="BA23" s="460"/>
      <c r="BB23" s="460"/>
      <c r="BC23" s="477"/>
    </row>
    <row r="24" spans="1:55" x14ac:dyDescent="0.25">
      <c r="A24" s="24"/>
      <c r="B24" s="422" t="s">
        <v>31</v>
      </c>
      <c r="C24" s="422"/>
      <c r="D24" s="423"/>
      <c r="E24" s="422" t="s">
        <v>32</v>
      </c>
      <c r="F24" s="422"/>
      <c r="G24" s="423"/>
      <c r="H24" s="422" t="s">
        <v>33</v>
      </c>
      <c r="I24" s="422"/>
      <c r="J24" s="423"/>
      <c r="K24" s="422" t="s">
        <v>34</v>
      </c>
      <c r="L24" s="422"/>
      <c r="M24" s="423"/>
      <c r="N24" s="422" t="s">
        <v>35</v>
      </c>
      <c r="O24" s="422"/>
      <c r="P24" s="423"/>
      <c r="Q24" s="422" t="s">
        <v>19</v>
      </c>
      <c r="R24" s="422"/>
      <c r="S24" s="429"/>
      <c r="T24" s="422" t="s">
        <v>31</v>
      </c>
      <c r="U24" s="422"/>
      <c r="V24" s="423"/>
      <c r="W24" s="422" t="s">
        <v>32</v>
      </c>
      <c r="X24" s="422"/>
      <c r="Y24" s="423"/>
      <c r="Z24" s="428" t="s">
        <v>33</v>
      </c>
      <c r="AA24" s="422"/>
      <c r="AB24" s="423"/>
      <c r="AC24" s="422" t="s">
        <v>34</v>
      </c>
      <c r="AD24" s="422"/>
      <c r="AE24" s="423"/>
      <c r="AF24" s="422" t="s">
        <v>35</v>
      </c>
      <c r="AG24" s="422"/>
      <c r="AH24" s="423"/>
      <c r="AI24" s="422" t="s">
        <v>19</v>
      </c>
      <c r="AJ24" s="422"/>
      <c r="AK24" s="429"/>
      <c r="AL24" s="422" t="s">
        <v>31</v>
      </c>
      <c r="AM24" s="422"/>
      <c r="AN24" s="423"/>
      <c r="AO24" s="422" t="s">
        <v>32</v>
      </c>
      <c r="AP24" s="422"/>
      <c r="AQ24" s="423"/>
      <c r="AR24" s="422" t="s">
        <v>33</v>
      </c>
      <c r="AS24" s="422"/>
      <c r="AT24" s="423"/>
      <c r="AU24" s="422" t="s">
        <v>34</v>
      </c>
      <c r="AV24" s="422"/>
      <c r="AW24" s="423"/>
      <c r="AX24" s="422" t="s">
        <v>35</v>
      </c>
      <c r="AY24" s="422"/>
      <c r="AZ24" s="423"/>
      <c r="BA24" s="428" t="s">
        <v>19</v>
      </c>
      <c r="BB24" s="422"/>
      <c r="BC24" s="429"/>
    </row>
    <row r="25" spans="1:55" x14ac:dyDescent="0.25">
      <c r="A25" s="25"/>
      <c r="B25" s="71">
        <v>2012</v>
      </c>
      <c r="C25" s="71">
        <v>2013</v>
      </c>
      <c r="D25" s="72">
        <v>2014</v>
      </c>
      <c r="E25" s="71">
        <v>2012</v>
      </c>
      <c r="F25" s="71">
        <v>2013</v>
      </c>
      <c r="G25" s="72">
        <v>2014</v>
      </c>
      <c r="H25" s="71">
        <v>2012</v>
      </c>
      <c r="I25" s="71">
        <v>2013</v>
      </c>
      <c r="J25" s="72">
        <v>2014</v>
      </c>
      <c r="K25" s="71">
        <v>2012</v>
      </c>
      <c r="L25" s="71">
        <v>2013</v>
      </c>
      <c r="M25" s="72">
        <v>2014</v>
      </c>
      <c r="N25" s="71">
        <v>2012</v>
      </c>
      <c r="O25" s="71">
        <v>2013</v>
      </c>
      <c r="P25" s="72">
        <v>2014</v>
      </c>
      <c r="Q25" s="71">
        <v>2012</v>
      </c>
      <c r="R25" s="71">
        <v>2013</v>
      </c>
      <c r="S25" s="118">
        <v>2014</v>
      </c>
      <c r="T25" s="71">
        <v>2012</v>
      </c>
      <c r="U25" s="71">
        <v>2013</v>
      </c>
      <c r="V25" s="72">
        <v>2014</v>
      </c>
      <c r="W25" s="71">
        <v>2012</v>
      </c>
      <c r="X25" s="71">
        <v>2013</v>
      </c>
      <c r="Y25" s="72">
        <v>2014</v>
      </c>
      <c r="Z25" s="73">
        <v>2012</v>
      </c>
      <c r="AA25" s="71">
        <v>2013</v>
      </c>
      <c r="AB25" s="72">
        <v>2014</v>
      </c>
      <c r="AC25" s="71">
        <v>2012</v>
      </c>
      <c r="AD25" s="71">
        <v>2013</v>
      </c>
      <c r="AE25" s="72">
        <v>2014</v>
      </c>
      <c r="AF25" s="71">
        <v>2012</v>
      </c>
      <c r="AG25" s="71">
        <v>2013</v>
      </c>
      <c r="AH25" s="72">
        <v>2014</v>
      </c>
      <c r="AI25" s="224">
        <v>2012</v>
      </c>
      <c r="AJ25" s="71">
        <v>2013</v>
      </c>
      <c r="AK25" s="118">
        <v>2014</v>
      </c>
      <c r="AL25" s="71">
        <v>2012</v>
      </c>
      <c r="AM25" s="71">
        <v>2013</v>
      </c>
      <c r="AN25" s="72">
        <v>2014</v>
      </c>
      <c r="AO25" s="71">
        <v>2012</v>
      </c>
      <c r="AP25" s="71">
        <v>2013</v>
      </c>
      <c r="AQ25" s="72">
        <v>2014</v>
      </c>
      <c r="AR25" s="71">
        <v>2012</v>
      </c>
      <c r="AS25" s="71">
        <v>2013</v>
      </c>
      <c r="AT25" s="72">
        <v>2014</v>
      </c>
      <c r="AU25" s="71">
        <v>2012</v>
      </c>
      <c r="AV25" s="71">
        <v>2013</v>
      </c>
      <c r="AW25" s="72">
        <v>2014</v>
      </c>
      <c r="AX25" s="71">
        <v>2012</v>
      </c>
      <c r="AY25" s="71">
        <v>2013</v>
      </c>
      <c r="AZ25" s="72">
        <v>2014</v>
      </c>
      <c r="BA25" s="73">
        <v>2012</v>
      </c>
      <c r="BB25" s="71">
        <v>2013</v>
      </c>
      <c r="BC25" s="118">
        <v>2014</v>
      </c>
    </row>
    <row r="26" spans="1:55" x14ac:dyDescent="0.25">
      <c r="A26" s="76" t="s">
        <v>13</v>
      </c>
      <c r="B26" s="79">
        <v>127878.78615349578</v>
      </c>
      <c r="C26" s="79">
        <v>10970.4</v>
      </c>
      <c r="D26" s="77">
        <v>0</v>
      </c>
      <c r="E26" s="79">
        <v>117571.29000000001</v>
      </c>
      <c r="F26" s="79">
        <v>0</v>
      </c>
      <c r="G26" s="77">
        <v>0</v>
      </c>
      <c r="H26" s="79">
        <v>12784779.585364476</v>
      </c>
      <c r="I26" s="79">
        <v>8812376.8274155259</v>
      </c>
      <c r="J26" s="77">
        <v>7566385.7037185915</v>
      </c>
      <c r="K26" s="79">
        <v>18720042.282879326</v>
      </c>
      <c r="L26" s="79">
        <v>19539543.855312631</v>
      </c>
      <c r="M26" s="77">
        <v>19777769.117652107</v>
      </c>
      <c r="N26" s="79">
        <v>243020189.51996231</v>
      </c>
      <c r="O26" s="79">
        <v>210852342.4793137</v>
      </c>
      <c r="P26" s="77">
        <v>262260714.6958968</v>
      </c>
      <c r="Q26" s="79">
        <v>274770461.46435964</v>
      </c>
      <c r="R26" s="79">
        <v>239215233.56204185</v>
      </c>
      <c r="S26" s="119">
        <v>289604869.51726753</v>
      </c>
      <c r="T26" s="195">
        <v>174</v>
      </c>
      <c r="U26" s="195">
        <v>33</v>
      </c>
      <c r="V26" s="196">
        <v>0</v>
      </c>
      <c r="W26" s="195">
        <v>125</v>
      </c>
      <c r="X26" s="195">
        <v>0</v>
      </c>
      <c r="Y26" s="196">
        <v>0</v>
      </c>
      <c r="Z26" s="225">
        <v>27681</v>
      </c>
      <c r="AA26" s="195">
        <v>18659</v>
      </c>
      <c r="AB26" s="196">
        <v>15333</v>
      </c>
      <c r="AC26" s="195">
        <v>41424</v>
      </c>
      <c r="AD26" s="195">
        <v>39077</v>
      </c>
      <c r="AE26" s="196">
        <v>37892</v>
      </c>
      <c r="AF26" s="195">
        <v>824229</v>
      </c>
      <c r="AG26" s="195">
        <v>695704</v>
      </c>
      <c r="AH26" s="196">
        <v>791564</v>
      </c>
      <c r="AI26" s="195">
        <v>893633</v>
      </c>
      <c r="AJ26" s="195">
        <v>753473</v>
      </c>
      <c r="AK26" s="197">
        <v>844789</v>
      </c>
      <c r="AL26" s="79">
        <v>734.93555260629762</v>
      </c>
      <c r="AM26" s="79">
        <v>332.43636363636364</v>
      </c>
      <c r="AN26" s="77">
        <v>0</v>
      </c>
      <c r="AO26" s="79">
        <v>940.57032000000004</v>
      </c>
      <c r="AP26" s="79">
        <v>0</v>
      </c>
      <c r="AQ26" s="77">
        <v>0</v>
      </c>
      <c r="AR26" s="79">
        <v>461.86118945718999</v>
      </c>
      <c r="AS26" s="79">
        <v>472.28559019323257</v>
      </c>
      <c r="AT26" s="77">
        <v>493.4706648221869</v>
      </c>
      <c r="AU26" s="79">
        <v>451.91295584393896</v>
      </c>
      <c r="AV26" s="79">
        <v>500.02671278021933</v>
      </c>
      <c r="AW26" s="77">
        <v>521.95104818041034</v>
      </c>
      <c r="AX26" s="79">
        <v>294.84547318762418</v>
      </c>
      <c r="AY26" s="79">
        <v>303.07766302811785</v>
      </c>
      <c r="AZ26" s="77">
        <v>331.31965917588064</v>
      </c>
      <c r="BA26" s="78">
        <v>307.47573272737202</v>
      </c>
      <c r="BB26" s="79">
        <v>317.48348456021893</v>
      </c>
      <c r="BC26" s="119">
        <v>342.81325812394283</v>
      </c>
    </row>
    <row r="27" spans="1:55" x14ac:dyDescent="0.25">
      <c r="A27" s="16" t="s">
        <v>82</v>
      </c>
      <c r="B27" s="57">
        <v>123512804.91251947</v>
      </c>
      <c r="C27" s="57">
        <v>104545030.16023654</v>
      </c>
      <c r="D27" s="56">
        <v>80146343.679743916</v>
      </c>
      <c r="E27" s="57">
        <v>750618222.97394538</v>
      </c>
      <c r="F27" s="57">
        <v>690374212.27960479</v>
      </c>
      <c r="G27" s="56">
        <v>666054945.45490408</v>
      </c>
      <c r="H27" s="57">
        <v>562382467.90772009</v>
      </c>
      <c r="I27" s="57">
        <v>560231525.87908864</v>
      </c>
      <c r="J27" s="56">
        <v>534292183.18122578</v>
      </c>
      <c r="K27" s="57">
        <v>1415480228.8064179</v>
      </c>
      <c r="L27" s="57">
        <v>1418956085.704567</v>
      </c>
      <c r="M27" s="56">
        <v>1387195902.3855221</v>
      </c>
      <c r="N27" s="57">
        <v>6550295047.0056009</v>
      </c>
      <c r="O27" s="57">
        <v>6488389257.7971134</v>
      </c>
      <c r="P27" s="56">
        <v>6568972212.7091408</v>
      </c>
      <c r="Q27" s="57">
        <v>9402288771.606205</v>
      </c>
      <c r="R27" s="57">
        <v>9262496111.82061</v>
      </c>
      <c r="S27" s="116">
        <v>9236661587.4105377</v>
      </c>
      <c r="T27" s="198">
        <v>204277</v>
      </c>
      <c r="U27" s="198">
        <v>167382</v>
      </c>
      <c r="V27" s="199">
        <v>121224</v>
      </c>
      <c r="W27" s="198">
        <v>1545655</v>
      </c>
      <c r="X27" s="198">
        <v>1460407</v>
      </c>
      <c r="Y27" s="199">
        <v>1422131</v>
      </c>
      <c r="Z27" s="226">
        <v>1260557</v>
      </c>
      <c r="AA27" s="198">
        <v>1247951</v>
      </c>
      <c r="AB27" s="199">
        <v>1166075</v>
      </c>
      <c r="AC27" s="198">
        <v>3225684</v>
      </c>
      <c r="AD27" s="198">
        <v>3193074</v>
      </c>
      <c r="AE27" s="199">
        <v>3047582</v>
      </c>
      <c r="AF27" s="198">
        <v>15447004</v>
      </c>
      <c r="AG27" s="198">
        <v>14981043</v>
      </c>
      <c r="AH27" s="199">
        <v>14602725</v>
      </c>
      <c r="AI27" s="198">
        <v>21683177</v>
      </c>
      <c r="AJ27" s="198">
        <v>21049857</v>
      </c>
      <c r="AK27" s="200">
        <v>20359737</v>
      </c>
      <c r="AL27" s="57">
        <v>604.63392801205941</v>
      </c>
      <c r="AM27" s="57">
        <v>624.58944307175523</v>
      </c>
      <c r="AN27" s="56">
        <v>661.1425433886352</v>
      </c>
      <c r="AO27" s="57">
        <v>485.63115505979368</v>
      </c>
      <c r="AP27" s="57">
        <v>472.72726868578746</v>
      </c>
      <c r="AQ27" s="56">
        <v>468.34992377980939</v>
      </c>
      <c r="AR27" s="57">
        <v>446.13807063680588</v>
      </c>
      <c r="AS27" s="57">
        <v>448.92109215753555</v>
      </c>
      <c r="AT27" s="56">
        <v>458.1970998273917</v>
      </c>
      <c r="AU27" s="57">
        <v>438.8155283674464</v>
      </c>
      <c r="AV27" s="57">
        <v>444.38559385237141</v>
      </c>
      <c r="AW27" s="56">
        <v>455.17918874226257</v>
      </c>
      <c r="AX27" s="57">
        <v>424.04954688984355</v>
      </c>
      <c r="AY27" s="57">
        <v>433.10664402986583</v>
      </c>
      <c r="AZ27" s="56">
        <v>449.84564269402739</v>
      </c>
      <c r="BA27" s="58">
        <v>433.62136330880872</v>
      </c>
      <c r="BB27" s="57">
        <v>440.02655751155982</v>
      </c>
      <c r="BC27" s="116">
        <v>453.67293238662847</v>
      </c>
    </row>
    <row r="28" spans="1:55" x14ac:dyDescent="0.25">
      <c r="A28" s="80" t="s">
        <v>48</v>
      </c>
      <c r="B28" s="79">
        <v>534653.87</v>
      </c>
      <c r="C28" s="79">
        <v>459215.45999999996</v>
      </c>
      <c r="D28" s="77">
        <v>-0.01</v>
      </c>
      <c r="E28" s="79">
        <v>811404.28</v>
      </c>
      <c r="F28" s="79">
        <v>1299678.9099999999</v>
      </c>
      <c r="G28" s="77">
        <v>318518.94</v>
      </c>
      <c r="H28" s="79">
        <v>4713664.0600000005</v>
      </c>
      <c r="I28" s="79">
        <v>6849510.4000000004</v>
      </c>
      <c r="J28" s="77">
        <v>2299370.79</v>
      </c>
      <c r="K28" s="79">
        <v>9309985.2899999991</v>
      </c>
      <c r="L28" s="79">
        <v>6358143.3900000006</v>
      </c>
      <c r="M28" s="77">
        <v>7025786.4799999986</v>
      </c>
      <c r="N28" s="79">
        <v>27580761.800000001</v>
      </c>
      <c r="O28" s="79">
        <v>22507599.93</v>
      </c>
      <c r="P28" s="77">
        <v>10128541.33</v>
      </c>
      <c r="Q28" s="79">
        <v>42950469.299999997</v>
      </c>
      <c r="R28" s="79">
        <v>37474148.090000004</v>
      </c>
      <c r="S28" s="119">
        <v>19772217.530000001</v>
      </c>
      <c r="T28" s="195">
        <v>894</v>
      </c>
      <c r="U28" s="195">
        <v>818.00000799999998</v>
      </c>
      <c r="V28" s="196">
        <v>0</v>
      </c>
      <c r="W28" s="195">
        <v>1454.0049886996912</v>
      </c>
      <c r="X28" s="195">
        <v>2780.9999784000001</v>
      </c>
      <c r="Y28" s="196">
        <v>561</v>
      </c>
      <c r="Z28" s="225">
        <v>10586.945028857703</v>
      </c>
      <c r="AA28" s="195">
        <v>16134.400339088363</v>
      </c>
      <c r="AB28" s="196">
        <v>7213.1679345209286</v>
      </c>
      <c r="AC28" s="195">
        <v>44579.837088726068</v>
      </c>
      <c r="AD28" s="195">
        <v>28824.569001752701</v>
      </c>
      <c r="AE28" s="196">
        <v>22014.866472749989</v>
      </c>
      <c r="AF28" s="195">
        <v>81111.476069605764</v>
      </c>
      <c r="AG28" s="195">
        <v>44984.912681696092</v>
      </c>
      <c r="AH28" s="196">
        <v>6434.9737027731899</v>
      </c>
      <c r="AI28" s="195">
        <v>138626.26317588921</v>
      </c>
      <c r="AJ28" s="195">
        <v>93542.882008937158</v>
      </c>
      <c r="AK28" s="197">
        <v>36224.008110044109</v>
      </c>
      <c r="AL28" s="79">
        <v>598.04683445190153</v>
      </c>
      <c r="AM28" s="79">
        <v>561.3880874191874</v>
      </c>
      <c r="AN28" s="77" t="s">
        <v>37</v>
      </c>
      <c r="AO28" s="79">
        <v>558.04779646982809</v>
      </c>
      <c r="AP28" s="79">
        <v>467.34229417281318</v>
      </c>
      <c r="AQ28" s="77">
        <v>567.76994652406415</v>
      </c>
      <c r="AR28" s="79">
        <v>445.23363889692263</v>
      </c>
      <c r="AS28" s="79">
        <v>424.52835283911247</v>
      </c>
      <c r="AT28" s="77">
        <v>318.77405473892043</v>
      </c>
      <c r="AU28" s="79">
        <v>208.83847716784121</v>
      </c>
      <c r="AV28" s="79">
        <v>220.58069245071414</v>
      </c>
      <c r="AW28" s="77">
        <v>319.1382736159913</v>
      </c>
      <c r="AX28" s="79">
        <v>340.03525933040089</v>
      </c>
      <c r="AY28" s="79">
        <v>500.33663706894589</v>
      </c>
      <c r="AZ28" s="77">
        <v>1573.9833288883599</v>
      </c>
      <c r="BA28" s="78">
        <v>309.8292366541279</v>
      </c>
      <c r="BB28" s="79">
        <v>400.60929581386745</v>
      </c>
      <c r="BC28" s="119">
        <v>545.83185466209102</v>
      </c>
    </row>
    <row r="29" spans="1:55" x14ac:dyDescent="0.25">
      <c r="A29" s="17" t="s">
        <v>15</v>
      </c>
      <c r="B29" s="57">
        <v>11489229.618012451</v>
      </c>
      <c r="C29" s="57">
        <v>11140301.632941183</v>
      </c>
      <c r="D29" s="56">
        <v>9889723.0892726071</v>
      </c>
      <c r="E29" s="57">
        <v>104687543.19600829</v>
      </c>
      <c r="F29" s="57">
        <v>97836303.980518714</v>
      </c>
      <c r="G29" s="56">
        <v>106178518.43154454</v>
      </c>
      <c r="H29" s="57">
        <v>63694440.378320023</v>
      </c>
      <c r="I29" s="57">
        <v>64807198.158894591</v>
      </c>
      <c r="J29" s="56">
        <v>62763765.770831518</v>
      </c>
      <c r="K29" s="57">
        <v>112206108.0924751</v>
      </c>
      <c r="L29" s="57">
        <v>96263340.059134394</v>
      </c>
      <c r="M29" s="56">
        <v>102996040.29807593</v>
      </c>
      <c r="N29" s="57">
        <v>228855449.75281382</v>
      </c>
      <c r="O29" s="57">
        <v>247425213.83487234</v>
      </c>
      <c r="P29" s="56">
        <v>259445109.33253369</v>
      </c>
      <c r="Q29" s="57">
        <v>520932771.03762972</v>
      </c>
      <c r="R29" s="57">
        <v>517472357.66636121</v>
      </c>
      <c r="S29" s="116">
        <v>541273156.92225826</v>
      </c>
      <c r="T29" s="198">
        <v>29901.478824903308</v>
      </c>
      <c r="U29" s="198">
        <v>27683.970833449952</v>
      </c>
      <c r="V29" s="199">
        <v>23017.119407549515</v>
      </c>
      <c r="W29" s="198">
        <v>308996.99517992605</v>
      </c>
      <c r="X29" s="198">
        <v>281913.35815367237</v>
      </c>
      <c r="Y29" s="199">
        <v>268459.74709794519</v>
      </c>
      <c r="Z29" s="226">
        <v>148891.77319940872</v>
      </c>
      <c r="AA29" s="198">
        <v>147611.06364086029</v>
      </c>
      <c r="AB29" s="199">
        <v>138529.67822451208</v>
      </c>
      <c r="AC29" s="198">
        <v>200694.20902482164</v>
      </c>
      <c r="AD29" s="198">
        <v>187667.45981829692</v>
      </c>
      <c r="AE29" s="199">
        <v>188263.67979651937</v>
      </c>
      <c r="AF29" s="198">
        <v>545980.47431803215</v>
      </c>
      <c r="AG29" s="198">
        <v>537017.43836904119</v>
      </c>
      <c r="AH29" s="199">
        <v>553167.53158276563</v>
      </c>
      <c r="AI29" s="198">
        <v>1234464.9305470919</v>
      </c>
      <c r="AJ29" s="198">
        <v>1181893.2908153208</v>
      </c>
      <c r="AK29" s="200">
        <v>1171437.7561092917</v>
      </c>
      <c r="AL29" s="57">
        <v>384.23616722406717</v>
      </c>
      <c r="AM29" s="57">
        <v>402.40981685620739</v>
      </c>
      <c r="AN29" s="56">
        <v>429.66814891827084</v>
      </c>
      <c r="AO29" s="57">
        <v>338.79793275999242</v>
      </c>
      <c r="AP29" s="57">
        <v>347.04387412244461</v>
      </c>
      <c r="AQ29" s="56">
        <v>395.51001436653456</v>
      </c>
      <c r="AR29" s="57">
        <v>427.79019290081879</v>
      </c>
      <c r="AS29" s="57">
        <v>439.04024915484234</v>
      </c>
      <c r="AT29" s="56">
        <v>453.0708984186885</v>
      </c>
      <c r="AU29" s="57">
        <v>559.08991414195498</v>
      </c>
      <c r="AV29" s="57">
        <v>512.94635816107029</v>
      </c>
      <c r="AW29" s="56">
        <v>547.08396441308764</v>
      </c>
      <c r="AX29" s="57">
        <v>419.16416523625742</v>
      </c>
      <c r="AY29" s="57">
        <v>460.73962623321819</v>
      </c>
      <c r="AZ29" s="56">
        <v>469.01724074475106</v>
      </c>
      <c r="BA29" s="58">
        <v>421.99074120863202</v>
      </c>
      <c r="BB29" s="57">
        <v>437.83339975590059</v>
      </c>
      <c r="BC29" s="116">
        <v>462.05882822147919</v>
      </c>
    </row>
    <row r="30" spans="1:55" x14ac:dyDescent="0.25">
      <c r="A30" s="80" t="s">
        <v>75</v>
      </c>
      <c r="B30" s="79">
        <v>57416574.921408057</v>
      </c>
      <c r="C30" s="79">
        <v>51906509.959171385</v>
      </c>
      <c r="D30" s="77">
        <v>33746215.120000012</v>
      </c>
      <c r="E30" s="79">
        <v>461235861.95999873</v>
      </c>
      <c r="F30" s="79">
        <v>436567533.01227641</v>
      </c>
      <c r="G30" s="77">
        <v>367082742.09130669</v>
      </c>
      <c r="H30" s="79">
        <v>196765426.48707658</v>
      </c>
      <c r="I30" s="79">
        <v>193972559.73800856</v>
      </c>
      <c r="J30" s="77">
        <v>167191025.43481314</v>
      </c>
      <c r="K30" s="79">
        <v>448530635.50377923</v>
      </c>
      <c r="L30" s="79">
        <v>412567927.12128901</v>
      </c>
      <c r="M30" s="77">
        <v>424694124.0647862</v>
      </c>
      <c r="N30" s="79">
        <v>2284050702.3251567</v>
      </c>
      <c r="O30" s="79">
        <v>2394966017.0422258</v>
      </c>
      <c r="P30" s="77">
        <v>2473669183.9479189</v>
      </c>
      <c r="Q30" s="79">
        <v>3447999201.1974192</v>
      </c>
      <c r="R30" s="79">
        <v>3489980546.8729715</v>
      </c>
      <c r="S30" s="119">
        <v>3466383290.6588249</v>
      </c>
      <c r="T30" s="195">
        <v>122270</v>
      </c>
      <c r="U30" s="195">
        <v>107553</v>
      </c>
      <c r="V30" s="196">
        <v>57628</v>
      </c>
      <c r="W30" s="195">
        <v>1104094</v>
      </c>
      <c r="X30" s="195">
        <v>1010406</v>
      </c>
      <c r="Y30" s="196">
        <v>786954</v>
      </c>
      <c r="Z30" s="225">
        <v>443969</v>
      </c>
      <c r="AA30" s="195">
        <v>432486</v>
      </c>
      <c r="AB30" s="196">
        <v>365223</v>
      </c>
      <c r="AC30" s="195">
        <v>1002782</v>
      </c>
      <c r="AD30" s="195">
        <v>904488</v>
      </c>
      <c r="AE30" s="196">
        <v>898671</v>
      </c>
      <c r="AF30" s="195">
        <v>4785016</v>
      </c>
      <c r="AG30" s="195">
        <v>4951871</v>
      </c>
      <c r="AH30" s="196">
        <v>4889557</v>
      </c>
      <c r="AI30" s="195">
        <v>7458131</v>
      </c>
      <c r="AJ30" s="195">
        <v>7406804</v>
      </c>
      <c r="AK30" s="197">
        <v>6998033</v>
      </c>
      <c r="AL30" s="79">
        <v>469.58841025114958</v>
      </c>
      <c r="AM30" s="79">
        <v>482.61331584587492</v>
      </c>
      <c r="AN30" s="77">
        <v>585.5871298674258</v>
      </c>
      <c r="AO30" s="79">
        <v>417.75053750858052</v>
      </c>
      <c r="AP30" s="79">
        <v>432.07139804422815</v>
      </c>
      <c r="AQ30" s="77">
        <v>466.4602277786334</v>
      </c>
      <c r="AR30" s="79">
        <v>443.19631885802067</v>
      </c>
      <c r="AS30" s="79">
        <v>448.50598571516434</v>
      </c>
      <c r="AT30" s="77">
        <v>457.77792043440076</v>
      </c>
      <c r="AU30" s="79">
        <v>447.28628505874582</v>
      </c>
      <c r="AV30" s="79">
        <v>456.13421860907943</v>
      </c>
      <c r="AW30" s="77">
        <v>472.58020350582825</v>
      </c>
      <c r="AX30" s="79">
        <v>477.33397387284737</v>
      </c>
      <c r="AY30" s="79">
        <v>483.6487091530102</v>
      </c>
      <c r="AZ30" s="77">
        <v>505.90865060943537</v>
      </c>
      <c r="BA30" s="78">
        <v>462.31411076011125</v>
      </c>
      <c r="BB30" s="79">
        <v>471.18575661958539</v>
      </c>
      <c r="BC30" s="119">
        <v>495.3368025927893</v>
      </c>
    </row>
    <row r="31" spans="1:55" x14ac:dyDescent="0.25">
      <c r="A31" s="17" t="s">
        <v>16</v>
      </c>
      <c r="B31" s="57">
        <v>11139556</v>
      </c>
      <c r="C31" s="57">
        <v>13899641</v>
      </c>
      <c r="D31" s="56">
        <v>8522893.9326448608</v>
      </c>
      <c r="E31" s="57">
        <v>104763069.16</v>
      </c>
      <c r="F31" s="57">
        <v>103797047.69</v>
      </c>
      <c r="G31" s="56">
        <v>93658541.339822233</v>
      </c>
      <c r="H31" s="57">
        <v>38734445.548823528</v>
      </c>
      <c r="I31" s="57">
        <v>37395434.413809523</v>
      </c>
      <c r="J31" s="56">
        <v>32416453.049434185</v>
      </c>
      <c r="K31" s="57">
        <v>92235012.624705881</v>
      </c>
      <c r="L31" s="57">
        <v>92799322.741904765</v>
      </c>
      <c r="M31" s="56">
        <v>77642822.0470891</v>
      </c>
      <c r="N31" s="57">
        <v>271396987.10352939</v>
      </c>
      <c r="O31" s="57">
        <v>283673897.79380953</v>
      </c>
      <c r="P31" s="56">
        <v>254723105.99815249</v>
      </c>
      <c r="Q31" s="57">
        <v>518269070.43705881</v>
      </c>
      <c r="R31" s="57">
        <v>531565343.63952386</v>
      </c>
      <c r="S31" s="116">
        <v>466963816.36714286</v>
      </c>
      <c r="T31" s="198">
        <v>25681</v>
      </c>
      <c r="U31" s="198">
        <v>30865</v>
      </c>
      <c r="V31" s="199">
        <v>18655</v>
      </c>
      <c r="W31" s="198">
        <v>264015</v>
      </c>
      <c r="X31" s="198">
        <v>257624</v>
      </c>
      <c r="Y31" s="199">
        <v>210581</v>
      </c>
      <c r="Z31" s="226">
        <v>99311</v>
      </c>
      <c r="AA31" s="198">
        <v>100844</v>
      </c>
      <c r="AB31" s="199">
        <v>68462</v>
      </c>
      <c r="AC31" s="198">
        <v>250495</v>
      </c>
      <c r="AD31" s="198">
        <v>247990</v>
      </c>
      <c r="AE31" s="199">
        <v>177057</v>
      </c>
      <c r="AF31" s="198">
        <v>686946</v>
      </c>
      <c r="AG31" s="198">
        <v>698375</v>
      </c>
      <c r="AH31" s="199">
        <v>715477</v>
      </c>
      <c r="AI31" s="198">
        <v>1326448</v>
      </c>
      <c r="AJ31" s="198">
        <v>1335698</v>
      </c>
      <c r="AK31" s="200">
        <v>1190232</v>
      </c>
      <c r="AL31" s="57">
        <v>433.76644211674</v>
      </c>
      <c r="AM31" s="57">
        <v>450.33665964684917</v>
      </c>
      <c r="AN31" s="56">
        <v>456.86914675126565</v>
      </c>
      <c r="AO31" s="57">
        <v>396.80726155710846</v>
      </c>
      <c r="AP31" s="57">
        <v>402.90131233891253</v>
      </c>
      <c r="AQ31" s="56">
        <v>444.76254429327543</v>
      </c>
      <c r="AR31" s="57">
        <v>390.0317744139474</v>
      </c>
      <c r="AS31" s="57">
        <v>370.82458464370239</v>
      </c>
      <c r="AT31" s="56">
        <v>473.49556030256468</v>
      </c>
      <c r="AU31" s="57">
        <v>368.21099273321175</v>
      </c>
      <c r="AV31" s="57">
        <v>374.20590645552147</v>
      </c>
      <c r="AW31" s="56">
        <v>438.51879364887634</v>
      </c>
      <c r="AX31" s="57">
        <v>395.07761469391977</v>
      </c>
      <c r="AY31" s="57">
        <v>406.19136967074928</v>
      </c>
      <c r="AZ31" s="56">
        <v>356.01858060867437</v>
      </c>
      <c r="BA31" s="58">
        <v>390.71947821328752</v>
      </c>
      <c r="BB31" s="57">
        <v>397.9682111072442</v>
      </c>
      <c r="BC31" s="116">
        <v>392.33008049451104</v>
      </c>
    </row>
    <row r="32" spans="1:55" x14ac:dyDescent="0.25">
      <c r="A32" s="80" t="s">
        <v>17</v>
      </c>
      <c r="B32" s="79">
        <v>48622899.920428142</v>
      </c>
      <c r="C32" s="79">
        <v>54417198.70404923</v>
      </c>
      <c r="D32" s="77">
        <v>67910832.790000066</v>
      </c>
      <c r="E32" s="79">
        <v>96386222.039333701</v>
      </c>
      <c r="F32" s="79">
        <v>115668593.83163323</v>
      </c>
      <c r="G32" s="77">
        <v>129121856.16999972</v>
      </c>
      <c r="H32" s="79">
        <v>11347030.287509389</v>
      </c>
      <c r="I32" s="79">
        <v>11647228.721600495</v>
      </c>
      <c r="J32" s="77">
        <v>14720439.503094193</v>
      </c>
      <c r="K32" s="79">
        <v>22193062.617665958</v>
      </c>
      <c r="L32" s="79">
        <v>18626494.855783742</v>
      </c>
      <c r="M32" s="77">
        <v>18047875.904877026</v>
      </c>
      <c r="N32" s="79">
        <v>56266613.178156435</v>
      </c>
      <c r="O32" s="79">
        <v>59755801.494749658</v>
      </c>
      <c r="P32" s="77">
        <v>69894449.174327001</v>
      </c>
      <c r="Q32" s="79">
        <v>234815828.04309362</v>
      </c>
      <c r="R32" s="79">
        <v>260115317.60781634</v>
      </c>
      <c r="S32" s="119">
        <v>299695453.54229802</v>
      </c>
      <c r="T32" s="195">
        <v>128196.13447899892</v>
      </c>
      <c r="U32" s="195">
        <v>139124.8015869988</v>
      </c>
      <c r="V32" s="196">
        <v>180399.64877899829</v>
      </c>
      <c r="W32" s="195">
        <v>258140.69566999865</v>
      </c>
      <c r="X32" s="195">
        <v>309010.2371989981</v>
      </c>
      <c r="Y32" s="196">
        <v>347058.6581019974</v>
      </c>
      <c r="Z32" s="225">
        <v>22080.548429999999</v>
      </c>
      <c r="AA32" s="195">
        <v>22478.933179</v>
      </c>
      <c r="AB32" s="196">
        <v>28182.514948999975</v>
      </c>
      <c r="AC32" s="195">
        <v>46259.087826000003</v>
      </c>
      <c r="AD32" s="195">
        <v>40909.879830999977</v>
      </c>
      <c r="AE32" s="196">
        <v>37923.632163999981</v>
      </c>
      <c r="AF32" s="195">
        <v>125507.18668699991</v>
      </c>
      <c r="AG32" s="195">
        <v>138462.34072499984</v>
      </c>
      <c r="AH32" s="196">
        <v>157129.13648499968</v>
      </c>
      <c r="AI32" s="195">
        <v>580183.65309199749</v>
      </c>
      <c r="AJ32" s="195">
        <v>649986.19252099679</v>
      </c>
      <c r="AK32" s="197">
        <v>750693.59047899523</v>
      </c>
      <c r="AL32" s="79">
        <v>379.28522664147522</v>
      </c>
      <c r="AM32" s="79">
        <v>391.13945237162164</v>
      </c>
      <c r="AN32" s="77">
        <v>376.44659094206668</v>
      </c>
      <c r="AO32" s="79">
        <v>373.3863883382096</v>
      </c>
      <c r="AP32" s="79">
        <v>374.31961762853939</v>
      </c>
      <c r="AQ32" s="77">
        <v>372.04620359032214</v>
      </c>
      <c r="AR32" s="79">
        <v>513.89259299794435</v>
      </c>
      <c r="AS32" s="79">
        <v>518.13974572785469</v>
      </c>
      <c r="AT32" s="77">
        <v>522.32526194815455</v>
      </c>
      <c r="AU32" s="79">
        <v>479.75573364402373</v>
      </c>
      <c r="AV32" s="79">
        <v>455.30553823991636</v>
      </c>
      <c r="AW32" s="77">
        <v>475.90051044766363</v>
      </c>
      <c r="AX32" s="79">
        <v>448.31387479410819</v>
      </c>
      <c r="AY32" s="79">
        <v>431.56717690791243</v>
      </c>
      <c r="AZ32" s="77">
        <v>444.82169722226831</v>
      </c>
      <c r="BA32" s="78">
        <v>404.7267219468863</v>
      </c>
      <c r="BB32" s="79">
        <v>400.1859125636945</v>
      </c>
      <c r="BC32" s="119">
        <v>399.22474008479446</v>
      </c>
    </row>
    <row r="33" spans="1:55" x14ac:dyDescent="0.25">
      <c r="A33" s="17" t="s">
        <v>18</v>
      </c>
      <c r="B33" s="57">
        <v>27251823.645025924</v>
      </c>
      <c r="C33" s="57">
        <v>31113293.470070161</v>
      </c>
      <c r="D33" s="56">
        <v>21424658.039178822</v>
      </c>
      <c r="E33" s="57">
        <v>424409236.08593094</v>
      </c>
      <c r="F33" s="57">
        <v>397409916.94996417</v>
      </c>
      <c r="G33" s="56">
        <v>291067383.96632755</v>
      </c>
      <c r="H33" s="57">
        <v>269239065.69999999</v>
      </c>
      <c r="I33" s="57">
        <v>247536821.93647498</v>
      </c>
      <c r="J33" s="56">
        <v>253148521.51235873</v>
      </c>
      <c r="K33" s="57">
        <v>338474513.77189916</v>
      </c>
      <c r="L33" s="57">
        <v>333789184.80053788</v>
      </c>
      <c r="M33" s="56">
        <v>294293496.57892776</v>
      </c>
      <c r="N33" s="57">
        <v>1293444575.9560347</v>
      </c>
      <c r="O33" s="57">
        <v>1346260441.0782697</v>
      </c>
      <c r="P33" s="56">
        <v>1445318973.8804402</v>
      </c>
      <c r="Q33" s="57">
        <v>2352819215.1588907</v>
      </c>
      <c r="R33" s="57">
        <v>2356109658.2353172</v>
      </c>
      <c r="S33" s="116">
        <v>2305253033.9772329</v>
      </c>
      <c r="T33" s="198">
        <v>59531</v>
      </c>
      <c r="U33" s="198">
        <v>62940</v>
      </c>
      <c r="V33" s="199">
        <v>38751</v>
      </c>
      <c r="W33" s="198">
        <v>981909</v>
      </c>
      <c r="X33" s="198">
        <v>853103</v>
      </c>
      <c r="Y33" s="199">
        <v>590351</v>
      </c>
      <c r="Z33" s="226">
        <v>590892</v>
      </c>
      <c r="AA33" s="198">
        <v>527118</v>
      </c>
      <c r="AB33" s="199">
        <v>527443</v>
      </c>
      <c r="AC33" s="198">
        <v>748833</v>
      </c>
      <c r="AD33" s="198">
        <v>735345</v>
      </c>
      <c r="AE33" s="199">
        <v>628429</v>
      </c>
      <c r="AF33" s="198">
        <v>3050831</v>
      </c>
      <c r="AG33" s="198">
        <v>3104338</v>
      </c>
      <c r="AH33" s="199">
        <v>3179786</v>
      </c>
      <c r="AI33" s="198">
        <v>5431996</v>
      </c>
      <c r="AJ33" s="198">
        <v>5282844</v>
      </c>
      <c r="AK33" s="200">
        <v>4964760</v>
      </c>
      <c r="AL33" s="57">
        <v>457.77533797560807</v>
      </c>
      <c r="AM33" s="57">
        <v>494.33259405894756</v>
      </c>
      <c r="AN33" s="56">
        <v>552.88013313666283</v>
      </c>
      <c r="AO33" s="57">
        <v>432.22868523043473</v>
      </c>
      <c r="AP33" s="57">
        <v>465.84048696343132</v>
      </c>
      <c r="AQ33" s="56">
        <v>493.04123134597478</v>
      </c>
      <c r="AR33" s="57">
        <v>455.64852071106054</v>
      </c>
      <c r="AS33" s="57">
        <v>469.6041909714238</v>
      </c>
      <c r="AT33" s="56">
        <v>479.95427280740995</v>
      </c>
      <c r="AU33" s="57">
        <v>452.00266784703553</v>
      </c>
      <c r="AV33" s="57">
        <v>453.92187993464006</v>
      </c>
      <c r="AW33" s="56">
        <v>468.3003116961944</v>
      </c>
      <c r="AX33" s="57">
        <v>423.96467583947936</v>
      </c>
      <c r="AY33" s="57">
        <v>433.67070244228228</v>
      </c>
      <c r="AZ33" s="56">
        <v>454.53341007238862</v>
      </c>
      <c r="BA33" s="58">
        <v>433.14082248199202</v>
      </c>
      <c r="BB33" s="57">
        <v>445.99266195165279</v>
      </c>
      <c r="BC33" s="116">
        <v>464.32315640176625</v>
      </c>
    </row>
    <row r="34" spans="1:55" x14ac:dyDescent="0.25">
      <c r="A34" s="80" t="s">
        <v>76</v>
      </c>
      <c r="B34" s="79">
        <v>0</v>
      </c>
      <c r="C34" s="79">
        <v>814117</v>
      </c>
      <c r="D34" s="77">
        <v>3994837</v>
      </c>
      <c r="E34" s="79">
        <v>0</v>
      </c>
      <c r="F34" s="79">
        <v>160520</v>
      </c>
      <c r="G34" s="77">
        <v>1320389</v>
      </c>
      <c r="H34" s="79">
        <v>0</v>
      </c>
      <c r="I34" s="79">
        <v>0</v>
      </c>
      <c r="J34" s="77">
        <v>0</v>
      </c>
      <c r="K34" s="79">
        <v>0</v>
      </c>
      <c r="L34" s="79">
        <v>0</v>
      </c>
      <c r="M34" s="77">
        <v>0</v>
      </c>
      <c r="N34" s="79">
        <v>0</v>
      </c>
      <c r="O34" s="79">
        <v>0</v>
      </c>
      <c r="P34" s="77">
        <v>0</v>
      </c>
      <c r="Q34" s="79">
        <v>0</v>
      </c>
      <c r="R34" s="79">
        <v>974637</v>
      </c>
      <c r="S34" s="119">
        <v>5315226</v>
      </c>
      <c r="T34" s="195">
        <v>0</v>
      </c>
      <c r="U34" s="195">
        <v>2133</v>
      </c>
      <c r="V34" s="196">
        <v>21743</v>
      </c>
      <c r="W34" s="195">
        <v>0</v>
      </c>
      <c r="X34" s="195">
        <v>451</v>
      </c>
      <c r="Y34" s="196">
        <v>7618</v>
      </c>
      <c r="Z34" s="225">
        <v>0</v>
      </c>
      <c r="AA34" s="195">
        <v>0</v>
      </c>
      <c r="AB34" s="196">
        <v>0</v>
      </c>
      <c r="AC34" s="195">
        <v>0</v>
      </c>
      <c r="AD34" s="195">
        <v>0</v>
      </c>
      <c r="AE34" s="196">
        <v>0</v>
      </c>
      <c r="AF34" s="195">
        <v>0</v>
      </c>
      <c r="AG34" s="195">
        <v>0</v>
      </c>
      <c r="AH34" s="196">
        <v>0</v>
      </c>
      <c r="AI34" s="195">
        <v>0</v>
      </c>
      <c r="AJ34" s="195">
        <v>2584</v>
      </c>
      <c r="AK34" s="197">
        <v>29361</v>
      </c>
      <c r="AL34" s="79">
        <v>0</v>
      </c>
      <c r="AM34" s="79">
        <v>381.67698077824662</v>
      </c>
      <c r="AN34" s="77">
        <v>183.72979809593892</v>
      </c>
      <c r="AO34" s="79">
        <v>0</v>
      </c>
      <c r="AP34" s="79">
        <v>355.92017738359203</v>
      </c>
      <c r="AQ34" s="77">
        <v>173.32488842215804</v>
      </c>
      <c r="AR34" s="79">
        <v>0</v>
      </c>
      <c r="AS34" s="79">
        <v>0</v>
      </c>
      <c r="AT34" s="77">
        <v>0</v>
      </c>
      <c r="AU34" s="79">
        <v>0</v>
      </c>
      <c r="AV34" s="79">
        <v>0</v>
      </c>
      <c r="AW34" s="77">
        <v>0</v>
      </c>
      <c r="AX34" s="79">
        <v>0</v>
      </c>
      <c r="AY34" s="79">
        <v>0</v>
      </c>
      <c r="AZ34" s="77">
        <v>0</v>
      </c>
      <c r="BA34" s="78" t="s">
        <v>37</v>
      </c>
      <c r="BB34" s="79">
        <v>377.18150154798764</v>
      </c>
      <c r="BC34" s="119">
        <v>181.03014202513538</v>
      </c>
    </row>
    <row r="35" spans="1:55" x14ac:dyDescent="0.25">
      <c r="A35" s="17" t="s">
        <v>77</v>
      </c>
      <c r="B35" s="57">
        <v>0</v>
      </c>
      <c r="C35" s="57">
        <v>0</v>
      </c>
      <c r="D35" s="56">
        <v>0</v>
      </c>
      <c r="E35" s="57">
        <v>0</v>
      </c>
      <c r="F35" s="57">
        <v>0</v>
      </c>
      <c r="G35" s="56">
        <v>0</v>
      </c>
      <c r="H35" s="57">
        <v>0</v>
      </c>
      <c r="I35" s="57">
        <v>0</v>
      </c>
      <c r="J35" s="56">
        <v>0</v>
      </c>
      <c r="K35" s="57">
        <v>0</v>
      </c>
      <c r="L35" s="57">
        <v>0</v>
      </c>
      <c r="M35" s="56">
        <v>0</v>
      </c>
      <c r="N35" s="57">
        <v>584456071.36108685</v>
      </c>
      <c r="O35" s="57">
        <v>602435111.11176896</v>
      </c>
      <c r="P35" s="56">
        <v>601196897.55997229</v>
      </c>
      <c r="Q35" s="57">
        <v>584456071.36108685</v>
      </c>
      <c r="R35" s="57">
        <v>602435111.11176896</v>
      </c>
      <c r="S35" s="116">
        <v>601196897.55997229</v>
      </c>
      <c r="T35" s="198">
        <v>0</v>
      </c>
      <c r="U35" s="198">
        <v>0</v>
      </c>
      <c r="V35" s="199">
        <v>0</v>
      </c>
      <c r="W35" s="198">
        <v>0</v>
      </c>
      <c r="X35" s="198">
        <v>0</v>
      </c>
      <c r="Y35" s="199">
        <v>0</v>
      </c>
      <c r="Z35" s="226">
        <v>0</v>
      </c>
      <c r="AA35" s="198">
        <v>0</v>
      </c>
      <c r="AB35" s="199">
        <v>0</v>
      </c>
      <c r="AC35" s="198">
        <v>0</v>
      </c>
      <c r="AD35" s="198">
        <v>0</v>
      </c>
      <c r="AE35" s="199">
        <v>0</v>
      </c>
      <c r="AF35" s="198">
        <v>1125090</v>
      </c>
      <c r="AG35" s="198">
        <v>1133572</v>
      </c>
      <c r="AH35" s="199">
        <v>1125369</v>
      </c>
      <c r="AI35" s="198">
        <v>1125090</v>
      </c>
      <c r="AJ35" s="198">
        <v>1133572</v>
      </c>
      <c r="AK35" s="200">
        <v>1125369</v>
      </c>
      <c r="AL35" s="57">
        <v>0</v>
      </c>
      <c r="AM35" s="57">
        <v>0</v>
      </c>
      <c r="AN35" s="56">
        <v>0</v>
      </c>
      <c r="AO35" s="57">
        <v>0</v>
      </c>
      <c r="AP35" s="57">
        <v>0</v>
      </c>
      <c r="AQ35" s="56">
        <v>0</v>
      </c>
      <c r="AR35" s="57">
        <v>0</v>
      </c>
      <c r="AS35" s="57">
        <v>0</v>
      </c>
      <c r="AT35" s="56">
        <v>0</v>
      </c>
      <c r="AU35" s="57">
        <v>0</v>
      </c>
      <c r="AV35" s="57">
        <v>0</v>
      </c>
      <c r="AW35" s="56">
        <v>0</v>
      </c>
      <c r="AX35" s="57">
        <v>519.4749498805312</v>
      </c>
      <c r="AY35" s="57">
        <v>531.44847536086718</v>
      </c>
      <c r="AZ35" s="56">
        <v>534.22201745380607</v>
      </c>
      <c r="BA35" s="175">
        <v>519.4749498805312</v>
      </c>
      <c r="BB35" s="57">
        <v>531.44847536086718</v>
      </c>
      <c r="BC35" s="116">
        <v>534.22201745380607</v>
      </c>
    </row>
    <row r="36" spans="1:55" x14ac:dyDescent="0.25">
      <c r="A36" s="80" t="s">
        <v>79</v>
      </c>
      <c r="B36" s="79">
        <v>9265</v>
      </c>
      <c r="C36" s="79">
        <v>0</v>
      </c>
      <c r="D36" s="77">
        <v>0</v>
      </c>
      <c r="E36" s="79">
        <v>32610645.536737554</v>
      </c>
      <c r="F36" s="79">
        <v>19602287.6580467</v>
      </c>
      <c r="G36" s="77">
        <v>14771150.438643463</v>
      </c>
      <c r="H36" s="79">
        <v>10613275.531325625</v>
      </c>
      <c r="I36" s="79">
        <v>6355051.8322872203</v>
      </c>
      <c r="J36" s="77">
        <v>7510130.0653804932</v>
      </c>
      <c r="K36" s="79">
        <v>11397303</v>
      </c>
      <c r="L36" s="79">
        <v>23153513</v>
      </c>
      <c r="M36" s="77">
        <v>12899054</v>
      </c>
      <c r="N36" s="79">
        <v>31967221</v>
      </c>
      <c r="O36" s="79">
        <v>2833196</v>
      </c>
      <c r="P36" s="77">
        <v>18208483</v>
      </c>
      <c r="Q36" s="79">
        <v>86597710.06806317</v>
      </c>
      <c r="R36" s="79">
        <v>51944048.490333922</v>
      </c>
      <c r="S36" s="119">
        <v>53388817.504023954</v>
      </c>
      <c r="T36" s="195">
        <v>0</v>
      </c>
      <c r="U36" s="195">
        <v>0</v>
      </c>
      <c r="V36" s="196">
        <v>0</v>
      </c>
      <c r="W36" s="195">
        <v>89016.360907867216</v>
      </c>
      <c r="X36" s="195">
        <v>78640.000000000015</v>
      </c>
      <c r="Y36" s="196">
        <v>34565.999999999993</v>
      </c>
      <c r="Z36" s="225">
        <v>18889.999999999993</v>
      </c>
      <c r="AA36" s="195">
        <v>15049.999999999996</v>
      </c>
      <c r="AB36" s="196">
        <v>17410.999999999996</v>
      </c>
      <c r="AC36" s="195">
        <v>19723.172329147223</v>
      </c>
      <c r="AD36" s="195">
        <v>1189.9999999999964</v>
      </c>
      <c r="AE36" s="196">
        <v>4949.0000000000073</v>
      </c>
      <c r="AF36" s="195">
        <v>36877.999999999956</v>
      </c>
      <c r="AG36" s="195">
        <v>3823.131836569024</v>
      </c>
      <c r="AH36" s="196">
        <v>49079.218343543653</v>
      </c>
      <c r="AI36" s="195">
        <v>164507.53323701437</v>
      </c>
      <c r="AJ36" s="195">
        <v>98703.131836569039</v>
      </c>
      <c r="AK36" s="197">
        <v>106005.21834354365</v>
      </c>
      <c r="AL36" s="176" t="s">
        <v>37</v>
      </c>
      <c r="AM36" s="79">
        <v>0</v>
      </c>
      <c r="AN36" s="77">
        <v>0</v>
      </c>
      <c r="AO36" s="79">
        <v>366.3444023564374</v>
      </c>
      <c r="AP36" s="79">
        <v>249.26611976152972</v>
      </c>
      <c r="AQ36" s="77">
        <v>427.33178379458042</v>
      </c>
      <c r="AR36" s="79">
        <v>561.84624305588295</v>
      </c>
      <c r="AS36" s="79">
        <v>422.26258021842006</v>
      </c>
      <c r="AT36" s="77">
        <v>431.34398170010309</v>
      </c>
      <c r="AU36" s="79">
        <v>577.86358146639941</v>
      </c>
      <c r="AV36" s="79">
        <v>19456.733613445438</v>
      </c>
      <c r="AW36" s="77">
        <v>2606.3960396039565</v>
      </c>
      <c r="AX36" s="79">
        <v>866.83716578990288</v>
      </c>
      <c r="AY36" s="79">
        <v>741.06678009372081</v>
      </c>
      <c r="AZ36" s="77">
        <v>371.00189478456349</v>
      </c>
      <c r="BA36" s="78">
        <v>526.40574181668285</v>
      </c>
      <c r="BB36" s="79">
        <v>526.26545403181319</v>
      </c>
      <c r="BC36" s="119">
        <v>503.6432954743841</v>
      </c>
    </row>
    <row r="37" spans="1:55" x14ac:dyDescent="0.25">
      <c r="A37" s="28" t="s">
        <v>19</v>
      </c>
      <c r="B37" s="68">
        <v>280104686.67354751</v>
      </c>
      <c r="C37" s="68">
        <v>268306277.78646848</v>
      </c>
      <c r="D37" s="69">
        <v>225635503.64084026</v>
      </c>
      <c r="E37" s="68">
        <v>1975639776.5219545</v>
      </c>
      <c r="F37" s="68">
        <v>1862716094.3120441</v>
      </c>
      <c r="G37" s="69">
        <v>1669574045.8325486</v>
      </c>
      <c r="H37" s="68">
        <v>1170274595.4861395</v>
      </c>
      <c r="I37" s="68">
        <v>1137607707.9075797</v>
      </c>
      <c r="J37" s="69">
        <v>1081908275.0108566</v>
      </c>
      <c r="K37" s="68">
        <v>2468546891.9898224</v>
      </c>
      <c r="L37" s="68">
        <v>2422053555.5285296</v>
      </c>
      <c r="M37" s="69">
        <v>2344572870.8769302</v>
      </c>
      <c r="N37" s="68">
        <v>11571333619.002342</v>
      </c>
      <c r="O37" s="68">
        <v>11659098878.562124</v>
      </c>
      <c r="P37" s="69">
        <v>11963817671.628384</v>
      </c>
      <c r="Q37" s="68">
        <v>17465899569.673805</v>
      </c>
      <c r="R37" s="68">
        <v>17349782514.096748</v>
      </c>
      <c r="S37" s="117">
        <v>17285508366.989559</v>
      </c>
      <c r="T37" s="201">
        <v>570924.61330390221</v>
      </c>
      <c r="U37" s="201">
        <v>538532.77242844878</v>
      </c>
      <c r="V37" s="202">
        <v>461417.76818654779</v>
      </c>
      <c r="W37" s="201">
        <v>4553406.0567464922</v>
      </c>
      <c r="X37" s="201">
        <v>4254335.5953310709</v>
      </c>
      <c r="Y37" s="202">
        <v>3668280.4051999426</v>
      </c>
      <c r="Z37" s="227">
        <v>2622859.2666582665</v>
      </c>
      <c r="AA37" s="201">
        <v>2528332.3971589487</v>
      </c>
      <c r="AB37" s="202">
        <v>2333872.361108033</v>
      </c>
      <c r="AC37" s="201">
        <v>5580474.3062686948</v>
      </c>
      <c r="AD37" s="201">
        <v>5378565.9086510502</v>
      </c>
      <c r="AE37" s="202">
        <v>5042782.1784332693</v>
      </c>
      <c r="AF37" s="201">
        <v>26708593.137074638</v>
      </c>
      <c r="AG37" s="201">
        <v>26289190.82361231</v>
      </c>
      <c r="AH37" s="202">
        <v>26070288.860114083</v>
      </c>
      <c r="AI37" s="201">
        <v>40036257.380051993</v>
      </c>
      <c r="AJ37" s="201">
        <v>38988957.497181833</v>
      </c>
      <c r="AK37" s="203">
        <v>37576641.573041871</v>
      </c>
      <c r="AL37" s="68">
        <v>490.61588893952319</v>
      </c>
      <c r="AM37" s="68">
        <v>498.21717734386635</v>
      </c>
      <c r="AN37" s="69">
        <v>489.00480041682636</v>
      </c>
      <c r="AO37" s="68">
        <v>433.88174739978984</v>
      </c>
      <c r="AP37" s="68">
        <v>437.83948223461391</v>
      </c>
      <c r="AQ37" s="69">
        <v>455.13806509062306</v>
      </c>
      <c r="AR37" s="68">
        <v>446.18276335396502</v>
      </c>
      <c r="AS37" s="68">
        <v>449.94388759400994</v>
      </c>
      <c r="AT37" s="69">
        <v>463.56788530509363</v>
      </c>
      <c r="AU37" s="68">
        <v>442.35431551343908</v>
      </c>
      <c r="AV37" s="68">
        <v>450.3158642404706</v>
      </c>
      <c r="AW37" s="69">
        <v>464.93637597596182</v>
      </c>
      <c r="AX37" s="68">
        <v>433.24384626384472</v>
      </c>
      <c r="AY37" s="68">
        <v>443.494018389117</v>
      </c>
      <c r="AZ37" s="69">
        <v>458.90621833240516</v>
      </c>
      <c r="BA37" s="70">
        <v>436.25205532763323</v>
      </c>
      <c r="BB37" s="68">
        <v>444.99221389417272</v>
      </c>
      <c r="BC37" s="117">
        <v>460.00673938328964</v>
      </c>
    </row>
    <row r="39" spans="1:55" x14ac:dyDescent="0.25">
      <c r="A39" s="51" t="s">
        <v>49</v>
      </c>
    </row>
  </sheetData>
  <mergeCells count="42">
    <mergeCell ref="AL23:BC23"/>
    <mergeCell ref="T24:V24"/>
    <mergeCell ref="W24:Y24"/>
    <mergeCell ref="Z24:AB24"/>
    <mergeCell ref="AC24:AE24"/>
    <mergeCell ref="AF24:AH24"/>
    <mergeCell ref="AI24:AK24"/>
    <mergeCell ref="AL24:AN24"/>
    <mergeCell ref="AO24:AQ24"/>
    <mergeCell ref="AR24:AT24"/>
    <mergeCell ref="AU24:AW24"/>
    <mergeCell ref="AX24:AZ24"/>
    <mergeCell ref="BA24:BC24"/>
    <mergeCell ref="Q24:S24"/>
    <mergeCell ref="B24:D24"/>
    <mergeCell ref="E24:G24"/>
    <mergeCell ref="H24:J24"/>
    <mergeCell ref="K24:M24"/>
    <mergeCell ref="N24:P24"/>
    <mergeCell ref="B23:S23"/>
    <mergeCell ref="N7:P7"/>
    <mergeCell ref="K7:M7"/>
    <mergeCell ref="AF7:AH7"/>
    <mergeCell ref="Q7:S7"/>
    <mergeCell ref="T23:AK23"/>
    <mergeCell ref="B6:S6"/>
    <mergeCell ref="H7:J7"/>
    <mergeCell ref="E7:G7"/>
    <mergeCell ref="B7:D7"/>
    <mergeCell ref="AI7:AK7"/>
    <mergeCell ref="T6:AK6"/>
    <mergeCell ref="T7:V7"/>
    <mergeCell ref="W7:Y7"/>
    <mergeCell ref="Z7:AB7"/>
    <mergeCell ref="AC7:AE7"/>
    <mergeCell ref="AL6:BC6"/>
    <mergeCell ref="AL7:AN7"/>
    <mergeCell ref="AO7:AQ7"/>
    <mergeCell ref="AR7:AT7"/>
    <mergeCell ref="AU7:AW7"/>
    <mergeCell ref="AX7:AZ7"/>
    <mergeCell ref="BA7:BC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5" tint="-0.249977111117893"/>
  </sheetPr>
  <dimension ref="A1:J37"/>
  <sheetViews>
    <sheetView workbookViewId="0">
      <selection activeCell="B24" sqref="B24"/>
    </sheetView>
  </sheetViews>
  <sheetFormatPr defaultRowHeight="15" x14ac:dyDescent="0.25"/>
  <cols>
    <col min="1" max="1" width="16.85546875" style="16" customWidth="1"/>
    <col min="2" max="4" width="16.7109375" style="16" customWidth="1"/>
    <col min="5" max="7" width="12.7109375" style="16" customWidth="1"/>
    <col min="8" max="10" width="9.7109375" style="16" customWidth="1"/>
  </cols>
  <sheetData>
    <row r="1" spans="1:10" ht="18.75" x14ac:dyDescent="0.3">
      <c r="A1" s="108" t="s">
        <v>178</v>
      </c>
    </row>
    <row r="2" spans="1:10" ht="15.75" x14ac:dyDescent="0.25">
      <c r="A2" s="82" t="s">
        <v>97</v>
      </c>
    </row>
    <row r="5" spans="1:10" x14ac:dyDescent="0.25">
      <c r="A5" s="181" t="s">
        <v>36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x14ac:dyDescent="0.25">
      <c r="A6" s="24"/>
      <c r="B6" s="430" t="s">
        <v>200</v>
      </c>
      <c r="C6" s="430"/>
      <c r="D6" s="457"/>
      <c r="E6" s="430" t="s">
        <v>12</v>
      </c>
      <c r="F6" s="430"/>
      <c r="G6" s="457"/>
      <c r="H6" s="468" t="s">
        <v>40</v>
      </c>
      <c r="I6" s="468"/>
      <c r="J6" s="469"/>
    </row>
    <row r="7" spans="1:10" x14ac:dyDescent="0.25">
      <c r="A7" s="25"/>
      <c r="B7" s="55">
        <v>2012</v>
      </c>
      <c r="C7" s="55">
        <v>2013</v>
      </c>
      <c r="D7" s="171">
        <v>2014</v>
      </c>
      <c r="E7" s="55">
        <v>2012</v>
      </c>
      <c r="F7" s="55">
        <v>2013</v>
      </c>
      <c r="G7" s="171">
        <v>2014</v>
      </c>
      <c r="H7" s="55">
        <v>2012</v>
      </c>
      <c r="I7" s="55">
        <v>2013</v>
      </c>
      <c r="J7" s="122">
        <v>2014</v>
      </c>
    </row>
    <row r="8" spans="1:10" x14ac:dyDescent="0.25">
      <c r="A8" s="80" t="s">
        <v>13</v>
      </c>
      <c r="B8" s="81">
        <v>3306239.8470456367</v>
      </c>
      <c r="C8" s="81">
        <v>4050925.8685917323</v>
      </c>
      <c r="D8" s="172">
        <v>12919022.08</v>
      </c>
      <c r="E8" s="195">
        <v>8142</v>
      </c>
      <c r="F8" s="195">
        <v>10252</v>
      </c>
      <c r="G8" s="209">
        <v>34852</v>
      </c>
      <c r="H8" s="81">
        <v>406.07219934237742</v>
      </c>
      <c r="I8" s="81">
        <v>395.13518031522943</v>
      </c>
      <c r="J8" s="123">
        <v>370.68237346493743</v>
      </c>
    </row>
    <row r="9" spans="1:10" x14ac:dyDescent="0.25">
      <c r="A9" s="17" t="s">
        <v>82</v>
      </c>
      <c r="B9" s="64">
        <v>934890555.73493791</v>
      </c>
      <c r="C9" s="64">
        <v>1059791424.4633893</v>
      </c>
      <c r="D9" s="173">
        <v>1272749544.4028871</v>
      </c>
      <c r="E9" s="198">
        <v>2414751</v>
      </c>
      <c r="F9" s="198">
        <v>2734339</v>
      </c>
      <c r="G9" s="211">
        <v>3243683</v>
      </c>
      <c r="H9" s="64">
        <v>387.15816071095441</v>
      </c>
      <c r="I9" s="64">
        <v>387.58596664985185</v>
      </c>
      <c r="J9" s="120">
        <v>392.37790634993837</v>
      </c>
    </row>
    <row r="10" spans="1:10" x14ac:dyDescent="0.25">
      <c r="A10" s="80" t="s">
        <v>14</v>
      </c>
      <c r="B10" s="81">
        <v>16561417</v>
      </c>
      <c r="C10" s="81">
        <v>12612227</v>
      </c>
      <c r="D10" s="172">
        <v>8337296</v>
      </c>
      <c r="E10" s="195">
        <v>30213.340697931555</v>
      </c>
      <c r="F10" s="195">
        <v>58737</v>
      </c>
      <c r="G10" s="209">
        <v>46191</v>
      </c>
      <c r="H10" s="81">
        <v>548.14914926417975</v>
      </c>
      <c r="I10" s="81">
        <v>214.72371758857278</v>
      </c>
      <c r="J10" s="123">
        <v>180.49611396159426</v>
      </c>
    </row>
    <row r="11" spans="1:10" x14ac:dyDescent="0.25">
      <c r="A11" s="17" t="s">
        <v>15</v>
      </c>
      <c r="B11" s="64">
        <v>165033800.88105017</v>
      </c>
      <c r="C11" s="64">
        <v>191684047.34397614</v>
      </c>
      <c r="D11" s="173">
        <v>177754944.78390202</v>
      </c>
      <c r="E11" s="198">
        <v>426047.0694529083</v>
      </c>
      <c r="F11" s="198">
        <v>495212.70918467897</v>
      </c>
      <c r="G11" s="211">
        <v>448590.82452899899</v>
      </c>
      <c r="H11" s="64">
        <v>387.36048834456687</v>
      </c>
      <c r="I11" s="64">
        <v>387.07416790567805</v>
      </c>
      <c r="J11" s="120">
        <v>396.25185149637656</v>
      </c>
    </row>
    <row r="12" spans="1:10" x14ac:dyDescent="0.25">
      <c r="A12" s="80" t="s">
        <v>75</v>
      </c>
      <c r="B12" s="81">
        <v>454190898.98210651</v>
      </c>
      <c r="C12" s="81">
        <v>505353951.13571769</v>
      </c>
      <c r="D12" s="172">
        <v>530590156.06999987</v>
      </c>
      <c r="E12" s="195">
        <v>1215573</v>
      </c>
      <c r="F12" s="195">
        <v>1295588</v>
      </c>
      <c r="G12" s="209">
        <v>1299412</v>
      </c>
      <c r="H12" s="81">
        <v>373.64345784424836</v>
      </c>
      <c r="I12" s="81">
        <v>390.05760406527207</v>
      </c>
      <c r="J12" s="123">
        <v>408.33096513653857</v>
      </c>
    </row>
    <row r="13" spans="1:10" x14ac:dyDescent="0.25">
      <c r="A13" s="17" t="s">
        <v>16</v>
      </c>
      <c r="B13" s="64">
        <v>10038409.01</v>
      </c>
      <c r="C13" s="64">
        <v>12591793.17</v>
      </c>
      <c r="D13" s="173">
        <v>60649260.000000015</v>
      </c>
      <c r="E13" s="198">
        <v>31256</v>
      </c>
      <c r="F13" s="198">
        <v>40046</v>
      </c>
      <c r="G13" s="211">
        <v>169309</v>
      </c>
      <c r="H13" s="64">
        <v>321.16742417455851</v>
      </c>
      <c r="I13" s="64">
        <v>314.43323103431055</v>
      </c>
      <c r="J13" s="120">
        <v>358.21639723818589</v>
      </c>
    </row>
    <row r="14" spans="1:10" x14ac:dyDescent="0.25">
      <c r="A14" s="80" t="s">
        <v>17</v>
      </c>
      <c r="B14" s="81">
        <v>40734969.900952876</v>
      </c>
      <c r="C14" s="81">
        <v>52645045.749721877</v>
      </c>
      <c r="D14" s="172">
        <v>69267312.359828651</v>
      </c>
      <c r="E14" s="195">
        <v>130653.06203299994</v>
      </c>
      <c r="F14" s="195">
        <v>160268.97252299989</v>
      </c>
      <c r="G14" s="209">
        <v>213457.0471549998</v>
      </c>
      <c r="H14" s="81">
        <v>311.77968022413563</v>
      </c>
      <c r="I14" s="81">
        <v>328.47933646150312</v>
      </c>
      <c r="J14" s="123">
        <v>324.50234500588238</v>
      </c>
    </row>
    <row r="15" spans="1:10" x14ac:dyDescent="0.25">
      <c r="A15" s="17" t="s">
        <v>18</v>
      </c>
      <c r="B15" s="64">
        <v>225189630.15904307</v>
      </c>
      <c r="C15" s="64">
        <v>248882976.6199657</v>
      </c>
      <c r="D15" s="173">
        <v>314785974.19999355</v>
      </c>
      <c r="E15" s="198">
        <v>578836</v>
      </c>
      <c r="F15" s="198">
        <v>621528</v>
      </c>
      <c r="G15" s="211">
        <v>760868</v>
      </c>
      <c r="H15" s="64">
        <v>389.03874354574191</v>
      </c>
      <c r="I15" s="64">
        <v>400.43727172382529</v>
      </c>
      <c r="J15" s="120">
        <v>413.71956002880074</v>
      </c>
    </row>
    <row r="16" spans="1:10" x14ac:dyDescent="0.25">
      <c r="A16" s="80" t="s">
        <v>76</v>
      </c>
      <c r="B16" s="81">
        <v>0</v>
      </c>
      <c r="C16" s="81">
        <v>0</v>
      </c>
      <c r="D16" s="172">
        <v>0</v>
      </c>
      <c r="E16" s="195">
        <v>0</v>
      </c>
      <c r="F16" s="195">
        <v>0</v>
      </c>
      <c r="G16" s="209">
        <v>0</v>
      </c>
      <c r="H16" s="81">
        <v>0</v>
      </c>
      <c r="I16" s="81">
        <v>0</v>
      </c>
      <c r="J16" s="123">
        <v>0</v>
      </c>
    </row>
    <row r="17" spans="1:10" x14ac:dyDescent="0.25">
      <c r="A17" s="17" t="s">
        <v>77</v>
      </c>
      <c r="B17" s="64">
        <v>0</v>
      </c>
      <c r="C17" s="64">
        <v>0</v>
      </c>
      <c r="D17" s="173">
        <v>0</v>
      </c>
      <c r="E17" s="198">
        <v>0</v>
      </c>
      <c r="F17" s="198">
        <v>0</v>
      </c>
      <c r="G17" s="211">
        <v>0</v>
      </c>
      <c r="H17" s="64">
        <v>0</v>
      </c>
      <c r="I17" s="64">
        <v>0</v>
      </c>
      <c r="J17" s="120">
        <v>0</v>
      </c>
    </row>
    <row r="18" spans="1:10" x14ac:dyDescent="0.25">
      <c r="A18" s="80" t="s">
        <v>78</v>
      </c>
      <c r="B18" s="81">
        <v>47136477.931936823</v>
      </c>
      <c r="C18" s="81">
        <v>35620079.509666085</v>
      </c>
      <c r="D18" s="172">
        <v>25078885.495976046</v>
      </c>
      <c r="E18" s="195">
        <v>133391.00000000003</v>
      </c>
      <c r="F18" s="195">
        <v>107610.86816343098</v>
      </c>
      <c r="G18" s="209">
        <v>88457.781656456369</v>
      </c>
      <c r="H18" s="81">
        <v>353.37075163944206</v>
      </c>
      <c r="I18" s="81">
        <v>331.00819756949727</v>
      </c>
      <c r="J18" s="123">
        <v>283.51248501092817</v>
      </c>
    </row>
    <row r="19" spans="1:10" x14ac:dyDescent="0.25">
      <c r="A19" s="36" t="s">
        <v>19</v>
      </c>
      <c r="B19" s="54">
        <v>1897082399.4470727</v>
      </c>
      <c r="C19" s="54">
        <v>2123232470.8610287</v>
      </c>
      <c r="D19" s="174">
        <v>2472132395.3925872</v>
      </c>
      <c r="E19" s="201">
        <v>4968862.4721838403</v>
      </c>
      <c r="F19" s="201">
        <v>5523582.5498711104</v>
      </c>
      <c r="G19" s="217">
        <v>6304820.6533404561</v>
      </c>
      <c r="H19" s="54">
        <v>381.79410480107236</v>
      </c>
      <c r="I19" s="54">
        <v>384.39408693377328</v>
      </c>
      <c r="J19" s="121">
        <v>392.10193775817999</v>
      </c>
    </row>
    <row r="21" spans="1:10" x14ac:dyDescent="0.25">
      <c r="A21" s="51"/>
    </row>
    <row r="22" spans="1:10" x14ac:dyDescent="0.25">
      <c r="A22" s="182" t="s">
        <v>85</v>
      </c>
      <c r="B22" s="26"/>
      <c r="C22" s="26"/>
      <c r="D22" s="26"/>
      <c r="E22" s="26"/>
      <c r="F22" s="26"/>
      <c r="G22" s="26"/>
      <c r="H22" s="26"/>
      <c r="I22" s="26"/>
      <c r="J22" s="26"/>
    </row>
    <row r="23" spans="1:10" x14ac:dyDescent="0.25">
      <c r="A23" s="24"/>
      <c r="B23" s="422" t="s">
        <v>200</v>
      </c>
      <c r="C23" s="422"/>
      <c r="D23" s="451"/>
      <c r="E23" s="467" t="s">
        <v>12</v>
      </c>
      <c r="F23" s="422"/>
      <c r="G23" s="451"/>
      <c r="H23" s="464" t="s">
        <v>40</v>
      </c>
      <c r="I23" s="465"/>
      <c r="J23" s="466"/>
    </row>
    <row r="24" spans="1:10" x14ac:dyDescent="0.25">
      <c r="A24" s="25"/>
      <c r="B24" s="55">
        <v>2012</v>
      </c>
      <c r="C24" s="55">
        <v>2013</v>
      </c>
      <c r="D24" s="171">
        <v>2014</v>
      </c>
      <c r="E24" s="55">
        <v>2012</v>
      </c>
      <c r="F24" s="55">
        <v>2013</v>
      </c>
      <c r="G24" s="171">
        <v>2014</v>
      </c>
      <c r="H24" s="55">
        <v>2012</v>
      </c>
      <c r="I24" s="55">
        <v>2013</v>
      </c>
      <c r="J24" s="122">
        <v>2014</v>
      </c>
    </row>
    <row r="25" spans="1:10" x14ac:dyDescent="0.25">
      <c r="A25" s="80" t="s">
        <v>13</v>
      </c>
      <c r="B25" s="81">
        <v>87704236.851370007</v>
      </c>
      <c r="C25" s="81">
        <v>70768303.830059648</v>
      </c>
      <c r="D25" s="172">
        <v>79966714.947414085</v>
      </c>
      <c r="E25" s="195">
        <v>443596</v>
      </c>
      <c r="F25" s="195">
        <v>366855</v>
      </c>
      <c r="G25" s="209">
        <v>370669</v>
      </c>
      <c r="H25" s="81">
        <v>197.7119650568761</v>
      </c>
      <c r="I25" s="81">
        <v>192.90538177225238</v>
      </c>
      <c r="J25" s="123">
        <v>215.7361822742503</v>
      </c>
    </row>
    <row r="26" spans="1:10" x14ac:dyDescent="0.25">
      <c r="A26" s="17" t="s">
        <v>82</v>
      </c>
      <c r="B26" s="64">
        <v>3653214906.6571379</v>
      </c>
      <c r="C26" s="64">
        <v>3464576956.5896759</v>
      </c>
      <c r="D26" s="173">
        <v>3357074811.3645687</v>
      </c>
      <c r="E26" s="198">
        <v>8103886</v>
      </c>
      <c r="F26" s="198">
        <v>7727942</v>
      </c>
      <c r="G26" s="211">
        <v>7378696</v>
      </c>
      <c r="H26" s="64">
        <v>450.79791431630923</v>
      </c>
      <c r="I26" s="64">
        <v>448.31818828216825</v>
      </c>
      <c r="J26" s="120">
        <v>454.96857593327718</v>
      </c>
    </row>
    <row r="27" spans="1:10" x14ac:dyDescent="0.25">
      <c r="A27" s="80" t="s">
        <v>14</v>
      </c>
      <c r="B27" s="81">
        <v>42950469.299999997</v>
      </c>
      <c r="C27" s="81">
        <v>37474148.090000004</v>
      </c>
      <c r="D27" s="172">
        <v>19772217.530000001</v>
      </c>
      <c r="E27" s="195">
        <v>138626.26317588912</v>
      </c>
      <c r="F27" s="195">
        <v>93542.882008937187</v>
      </c>
      <c r="G27" s="209">
        <v>36224.008110044131</v>
      </c>
      <c r="H27" s="81">
        <v>309.82923665412812</v>
      </c>
      <c r="I27" s="81">
        <v>400.60929581386728</v>
      </c>
      <c r="J27" s="123">
        <v>545.83185466209068</v>
      </c>
    </row>
    <row r="28" spans="1:10" x14ac:dyDescent="0.25">
      <c r="A28" s="17" t="s">
        <v>15</v>
      </c>
      <c r="B28" s="64">
        <v>417843601.79988426</v>
      </c>
      <c r="C28" s="64">
        <v>416714751.98749983</v>
      </c>
      <c r="D28" s="173">
        <v>442861760.49903822</v>
      </c>
      <c r="E28" s="198">
        <v>978718.93054709164</v>
      </c>
      <c r="F28" s="198">
        <v>944997.29081532103</v>
      </c>
      <c r="G28" s="211">
        <v>940706.17547100107</v>
      </c>
      <c r="H28" s="64">
        <v>426.92910983781104</v>
      </c>
      <c r="I28" s="64">
        <v>440.96925571920775</v>
      </c>
      <c r="J28" s="120">
        <v>470.77586184368596</v>
      </c>
    </row>
    <row r="29" spans="1:10" x14ac:dyDescent="0.25">
      <c r="A29" s="80" t="s">
        <v>75</v>
      </c>
      <c r="B29" s="81">
        <v>1508464005.0630116</v>
      </c>
      <c r="C29" s="81">
        <v>1358139698.7001581</v>
      </c>
      <c r="D29" s="172">
        <v>1200004593.7663529</v>
      </c>
      <c r="E29" s="195">
        <v>3270661</v>
      </c>
      <c r="F29" s="195">
        <v>2956165</v>
      </c>
      <c r="G29" s="209">
        <v>2480612</v>
      </c>
      <c r="H29" s="81">
        <v>461.21074763266864</v>
      </c>
      <c r="I29" s="81">
        <v>459.42621562062948</v>
      </c>
      <c r="J29" s="123">
        <v>483.75344220150225</v>
      </c>
    </row>
    <row r="30" spans="1:10" x14ac:dyDescent="0.25">
      <c r="A30" s="17" t="s">
        <v>16</v>
      </c>
      <c r="B30" s="64">
        <v>381574022.99000001</v>
      </c>
      <c r="C30" s="64">
        <v>389822539.82999998</v>
      </c>
      <c r="D30" s="173">
        <v>333821026.49999988</v>
      </c>
      <c r="E30" s="198">
        <v>994862</v>
      </c>
      <c r="F30" s="198">
        <v>1004836</v>
      </c>
      <c r="G30" s="211">
        <v>871237</v>
      </c>
      <c r="H30" s="64">
        <v>383.54467553288799</v>
      </c>
      <c r="I30" s="64">
        <v>387.94643089021491</v>
      </c>
      <c r="J30" s="120">
        <v>383.15754094465672</v>
      </c>
    </row>
    <row r="31" spans="1:10" x14ac:dyDescent="0.25">
      <c r="A31" s="80" t="s">
        <v>17</v>
      </c>
      <c r="B31" s="81">
        <v>234815828.04309362</v>
      </c>
      <c r="C31" s="81">
        <v>260115317.60781634</v>
      </c>
      <c r="D31" s="172">
        <v>299695453.54229802</v>
      </c>
      <c r="E31" s="195">
        <v>580183.65309199737</v>
      </c>
      <c r="F31" s="195">
        <v>649986.19252099667</v>
      </c>
      <c r="G31" s="209">
        <v>750693.59047899523</v>
      </c>
      <c r="H31" s="81">
        <v>404.72672194688641</v>
      </c>
      <c r="I31" s="81">
        <v>400.18591256369461</v>
      </c>
      <c r="J31" s="123">
        <v>399.22474008479446</v>
      </c>
    </row>
    <row r="32" spans="1:10" x14ac:dyDescent="0.25">
      <c r="A32" s="17" t="s">
        <v>18</v>
      </c>
      <c r="B32" s="64">
        <v>1245122570.030957</v>
      </c>
      <c r="C32" s="64">
        <v>1183058157.0800338</v>
      </c>
      <c r="D32" s="173">
        <v>1034450368.9055064</v>
      </c>
      <c r="E32" s="198">
        <v>2760356</v>
      </c>
      <c r="F32" s="198">
        <v>2529086</v>
      </c>
      <c r="G32" s="211">
        <v>2149139</v>
      </c>
      <c r="H32" s="64">
        <v>451.07318404979537</v>
      </c>
      <c r="I32" s="64">
        <v>467.78091258266181</v>
      </c>
      <c r="J32" s="120">
        <v>481.33246332857317</v>
      </c>
    </row>
    <row r="33" spans="1:10" x14ac:dyDescent="0.25">
      <c r="A33" s="80" t="s">
        <v>76</v>
      </c>
      <c r="B33" s="81">
        <v>0</v>
      </c>
      <c r="C33" s="81">
        <v>974637</v>
      </c>
      <c r="D33" s="172">
        <v>5315226</v>
      </c>
      <c r="E33" s="195">
        <v>0</v>
      </c>
      <c r="F33" s="195">
        <v>2584</v>
      </c>
      <c r="G33" s="209">
        <v>29361</v>
      </c>
      <c r="H33" s="81">
        <v>0</v>
      </c>
      <c r="I33" s="81">
        <v>377.18150154798764</v>
      </c>
      <c r="J33" s="123">
        <v>181.03014202513538</v>
      </c>
    </row>
    <row r="34" spans="1:10" x14ac:dyDescent="0.25">
      <c r="A34" s="17" t="s">
        <v>77</v>
      </c>
      <c r="B34" s="64">
        <v>40999526.060606062</v>
      </c>
      <c r="C34" s="64">
        <v>35933197.080291972</v>
      </c>
      <c r="D34" s="173">
        <v>33411251.511487305</v>
      </c>
      <c r="E34" s="198">
        <v>53819</v>
      </c>
      <c r="F34" s="198">
        <v>45839</v>
      </c>
      <c r="G34" s="211">
        <v>39344</v>
      </c>
      <c r="H34" s="64">
        <v>761.80393653925307</v>
      </c>
      <c r="I34" s="64">
        <v>783.90010864748297</v>
      </c>
      <c r="J34" s="120">
        <v>849.20830397232885</v>
      </c>
    </row>
    <row r="35" spans="1:10" x14ac:dyDescent="0.25">
      <c r="A35" s="80" t="s">
        <v>78</v>
      </c>
      <c r="B35" s="81">
        <v>86597710.06806317</v>
      </c>
      <c r="C35" s="81">
        <v>51944048.490333915</v>
      </c>
      <c r="D35" s="172">
        <v>53388817.504023954</v>
      </c>
      <c r="E35" s="195">
        <v>164507.53323701446</v>
      </c>
      <c r="F35" s="195">
        <v>98703.131836568995</v>
      </c>
      <c r="G35" s="209">
        <v>106005.21834354366</v>
      </c>
      <c r="H35" s="81">
        <v>526.40574181668262</v>
      </c>
      <c r="I35" s="81">
        <v>526.26545403181342</v>
      </c>
      <c r="J35" s="123">
        <v>503.64329547438405</v>
      </c>
    </row>
    <row r="36" spans="1:10" x14ac:dyDescent="0.25">
      <c r="A36" s="36" t="s">
        <v>19</v>
      </c>
      <c r="B36" s="54">
        <v>7699286876.8641233</v>
      </c>
      <c r="C36" s="54">
        <v>7269521756.2858696</v>
      </c>
      <c r="D36" s="174">
        <v>6859762242.0706892</v>
      </c>
      <c r="E36" s="201">
        <v>17489216.380051993</v>
      </c>
      <c r="F36" s="201">
        <v>16420536.497181823</v>
      </c>
      <c r="G36" s="217">
        <v>15152686.992403584</v>
      </c>
      <c r="H36" s="54">
        <v>440.23052317231577</v>
      </c>
      <c r="I36" s="54">
        <v>442.709150065438</v>
      </c>
      <c r="J36" s="121">
        <v>452.70929476136195</v>
      </c>
    </row>
    <row r="37" spans="1:10" x14ac:dyDescent="0.25">
      <c r="A37" s="177"/>
      <c r="B37" s="178"/>
      <c r="C37" s="178"/>
      <c r="D37" s="178"/>
      <c r="E37" s="85"/>
      <c r="F37" s="85"/>
      <c r="G37" s="85"/>
      <c r="H37" s="178"/>
      <c r="I37" s="178"/>
      <c r="J37" s="178"/>
    </row>
  </sheetData>
  <mergeCells count="6">
    <mergeCell ref="B23:D23"/>
    <mergeCell ref="E23:G23"/>
    <mergeCell ref="H23:J23"/>
    <mergeCell ref="B6:D6"/>
    <mergeCell ref="E6:G6"/>
    <mergeCell ref="H6:J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5" tint="-0.249977111117893"/>
  </sheetPr>
  <dimension ref="A1:BC37"/>
  <sheetViews>
    <sheetView workbookViewId="0">
      <selection activeCell="A6" sqref="A6:A7"/>
    </sheetView>
  </sheetViews>
  <sheetFormatPr defaultRowHeight="15" x14ac:dyDescent="0.25"/>
  <cols>
    <col min="1" max="1" width="16.85546875" style="16" customWidth="1"/>
    <col min="2" max="19" width="16.7109375" style="16" customWidth="1"/>
    <col min="20" max="37" width="12.7109375" style="16" customWidth="1"/>
    <col min="38" max="55" width="9.7109375" customWidth="1"/>
  </cols>
  <sheetData>
    <row r="1" spans="1:55" ht="18.75" x14ac:dyDescent="0.3">
      <c r="A1" s="108" t="s">
        <v>178</v>
      </c>
    </row>
    <row r="2" spans="1:55" ht="15.75" x14ac:dyDescent="0.25">
      <c r="A2" s="82" t="s">
        <v>98</v>
      </c>
    </row>
    <row r="3" spans="1:55" ht="15.75" x14ac:dyDescent="0.25">
      <c r="A3" s="82"/>
    </row>
    <row r="4" spans="1:55" ht="15.75" x14ac:dyDescent="0.25">
      <c r="A4" s="53"/>
    </row>
    <row r="5" spans="1:55" x14ac:dyDescent="0.25">
      <c r="A5" s="183" t="s">
        <v>36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</row>
    <row r="6" spans="1:55" x14ac:dyDescent="0.25">
      <c r="B6" s="458" t="s">
        <v>95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458"/>
      <c r="R6" s="458"/>
      <c r="S6" s="473"/>
      <c r="T6" s="474" t="s">
        <v>12</v>
      </c>
      <c r="U6" s="475"/>
      <c r="V6" s="475"/>
      <c r="W6" s="475"/>
      <c r="X6" s="475"/>
      <c r="Y6" s="475"/>
      <c r="Z6" s="475"/>
      <c r="AA6" s="475"/>
      <c r="AB6" s="475"/>
      <c r="AC6" s="475"/>
      <c r="AD6" s="475"/>
      <c r="AE6" s="475"/>
      <c r="AF6" s="475"/>
      <c r="AG6" s="475"/>
      <c r="AH6" s="475"/>
      <c r="AI6" s="475"/>
      <c r="AJ6" s="475"/>
      <c r="AK6" s="476"/>
      <c r="AL6" s="458" t="s">
        <v>40</v>
      </c>
      <c r="AM6" s="458"/>
      <c r="AN6" s="458"/>
      <c r="AO6" s="458"/>
      <c r="AP6" s="458"/>
      <c r="AQ6" s="458"/>
      <c r="AR6" s="458"/>
      <c r="AS6" s="458"/>
      <c r="AT6" s="458"/>
      <c r="AU6" s="458"/>
      <c r="AV6" s="458"/>
      <c r="AW6" s="458"/>
      <c r="AX6" s="458"/>
      <c r="AY6" s="458"/>
      <c r="AZ6" s="458"/>
      <c r="BA6" s="458"/>
      <c r="BB6" s="458"/>
      <c r="BC6" s="473"/>
    </row>
    <row r="7" spans="1:55" x14ac:dyDescent="0.25">
      <c r="A7" s="24"/>
      <c r="B7" s="430" t="s">
        <v>31</v>
      </c>
      <c r="C7" s="430"/>
      <c r="D7" s="431"/>
      <c r="E7" s="430" t="s">
        <v>32</v>
      </c>
      <c r="F7" s="430"/>
      <c r="G7" s="431"/>
      <c r="H7" s="430" t="s">
        <v>33</v>
      </c>
      <c r="I7" s="430"/>
      <c r="J7" s="431"/>
      <c r="K7" s="430" t="s">
        <v>34</v>
      </c>
      <c r="L7" s="430"/>
      <c r="M7" s="431"/>
      <c r="N7" s="430" t="s">
        <v>35</v>
      </c>
      <c r="O7" s="430"/>
      <c r="P7" s="431"/>
      <c r="Q7" s="430" t="s">
        <v>19</v>
      </c>
      <c r="R7" s="430"/>
      <c r="S7" s="433"/>
      <c r="T7" s="430" t="s">
        <v>31</v>
      </c>
      <c r="U7" s="430"/>
      <c r="V7" s="431"/>
      <c r="W7" s="430" t="s">
        <v>32</v>
      </c>
      <c r="X7" s="430"/>
      <c r="Y7" s="431"/>
      <c r="Z7" s="432" t="s">
        <v>33</v>
      </c>
      <c r="AA7" s="430"/>
      <c r="AB7" s="431"/>
      <c r="AC7" s="430" t="s">
        <v>34</v>
      </c>
      <c r="AD7" s="430"/>
      <c r="AE7" s="431"/>
      <c r="AF7" s="430" t="s">
        <v>35</v>
      </c>
      <c r="AG7" s="430"/>
      <c r="AH7" s="431"/>
      <c r="AI7" s="430" t="s">
        <v>19</v>
      </c>
      <c r="AJ7" s="430"/>
      <c r="AK7" s="433"/>
      <c r="AL7" s="430" t="s">
        <v>31</v>
      </c>
      <c r="AM7" s="430"/>
      <c r="AN7" s="431"/>
      <c r="AO7" s="430" t="s">
        <v>32</v>
      </c>
      <c r="AP7" s="430"/>
      <c r="AQ7" s="431"/>
      <c r="AR7" s="430" t="s">
        <v>33</v>
      </c>
      <c r="AS7" s="430"/>
      <c r="AT7" s="431"/>
      <c r="AU7" s="430" t="s">
        <v>34</v>
      </c>
      <c r="AV7" s="430"/>
      <c r="AW7" s="431"/>
      <c r="AX7" s="430" t="s">
        <v>35</v>
      </c>
      <c r="AY7" s="430"/>
      <c r="AZ7" s="431"/>
      <c r="BA7" s="432" t="s">
        <v>19</v>
      </c>
      <c r="BB7" s="430"/>
      <c r="BC7" s="433"/>
    </row>
    <row r="8" spans="1:55" x14ac:dyDescent="0.25">
      <c r="A8" s="25"/>
      <c r="B8" s="71">
        <v>2012</v>
      </c>
      <c r="C8" s="71">
        <v>2013</v>
      </c>
      <c r="D8" s="72">
        <v>2014</v>
      </c>
      <c r="E8" s="71">
        <v>2012</v>
      </c>
      <c r="F8" s="71">
        <v>2013</v>
      </c>
      <c r="G8" s="72">
        <v>2014</v>
      </c>
      <c r="H8" s="71">
        <v>2012</v>
      </c>
      <c r="I8" s="71">
        <v>2013</v>
      </c>
      <c r="J8" s="72">
        <v>2014</v>
      </c>
      <c r="K8" s="71">
        <v>2012</v>
      </c>
      <c r="L8" s="71">
        <v>2013</v>
      </c>
      <c r="M8" s="72">
        <v>2014</v>
      </c>
      <c r="N8" s="71">
        <v>2012</v>
      </c>
      <c r="O8" s="71">
        <v>2013</v>
      </c>
      <c r="P8" s="72">
        <v>2014</v>
      </c>
      <c r="Q8" s="71">
        <v>2012</v>
      </c>
      <c r="R8" s="71">
        <v>2013</v>
      </c>
      <c r="S8" s="118">
        <v>2014</v>
      </c>
      <c r="T8" s="71">
        <v>2012</v>
      </c>
      <c r="U8" s="71">
        <v>2013</v>
      </c>
      <c r="V8" s="72">
        <v>2014</v>
      </c>
      <c r="W8" s="71">
        <v>2012</v>
      </c>
      <c r="X8" s="71">
        <v>2013</v>
      </c>
      <c r="Y8" s="72">
        <v>2014</v>
      </c>
      <c r="Z8" s="73">
        <v>2012</v>
      </c>
      <c r="AA8" s="71">
        <v>2013</v>
      </c>
      <c r="AB8" s="72">
        <v>2014</v>
      </c>
      <c r="AC8" s="71">
        <v>2012</v>
      </c>
      <c r="AD8" s="71">
        <v>2013</v>
      </c>
      <c r="AE8" s="72">
        <v>2014</v>
      </c>
      <c r="AF8" s="71">
        <v>2012</v>
      </c>
      <c r="AG8" s="71">
        <v>2013</v>
      </c>
      <c r="AH8" s="72">
        <v>2014</v>
      </c>
      <c r="AI8" s="224">
        <v>2012</v>
      </c>
      <c r="AJ8" s="71">
        <v>2013</v>
      </c>
      <c r="AK8" s="118">
        <v>2014</v>
      </c>
      <c r="AL8" s="71">
        <v>2012</v>
      </c>
      <c r="AM8" s="71">
        <v>2013</v>
      </c>
      <c r="AN8" s="72">
        <v>2014</v>
      </c>
      <c r="AO8" s="71">
        <v>2012</v>
      </c>
      <c r="AP8" s="71">
        <v>2013</v>
      </c>
      <c r="AQ8" s="72">
        <v>2014</v>
      </c>
      <c r="AR8" s="71">
        <v>2012</v>
      </c>
      <c r="AS8" s="71">
        <v>2013</v>
      </c>
      <c r="AT8" s="72">
        <v>2014</v>
      </c>
      <c r="AU8" s="71">
        <v>2012</v>
      </c>
      <c r="AV8" s="71">
        <v>2013</v>
      </c>
      <c r="AW8" s="72">
        <v>2014</v>
      </c>
      <c r="AX8" s="71">
        <v>2012</v>
      </c>
      <c r="AY8" s="71">
        <v>2013</v>
      </c>
      <c r="AZ8" s="72">
        <v>2014</v>
      </c>
      <c r="BA8" s="73">
        <v>2012</v>
      </c>
      <c r="BB8" s="71">
        <v>2013</v>
      </c>
      <c r="BC8" s="118">
        <v>2014</v>
      </c>
    </row>
    <row r="9" spans="1:55" x14ac:dyDescent="0.25">
      <c r="A9" s="80" t="s">
        <v>13</v>
      </c>
      <c r="B9" s="79">
        <v>0</v>
      </c>
      <c r="C9" s="79">
        <v>0</v>
      </c>
      <c r="D9" s="77">
        <v>0</v>
      </c>
      <c r="E9" s="79">
        <v>3460.68</v>
      </c>
      <c r="F9" s="79">
        <v>0</v>
      </c>
      <c r="G9" s="77">
        <v>0</v>
      </c>
      <c r="H9" s="79">
        <v>1999079.6770456363</v>
      </c>
      <c r="I9" s="79">
        <v>1778674.9685917324</v>
      </c>
      <c r="J9" s="77">
        <v>1371070.15</v>
      </c>
      <c r="K9" s="79">
        <v>1303699.49</v>
      </c>
      <c r="L9" s="79">
        <v>2272250.9</v>
      </c>
      <c r="M9" s="77">
        <v>11547951.93</v>
      </c>
      <c r="N9" s="79">
        <v>0</v>
      </c>
      <c r="O9" s="79">
        <v>0</v>
      </c>
      <c r="P9" s="77">
        <v>0</v>
      </c>
      <c r="Q9" s="79">
        <v>3306239.8470456363</v>
      </c>
      <c r="R9" s="79">
        <v>4050925.8685917323</v>
      </c>
      <c r="S9" s="119">
        <v>12919022.08</v>
      </c>
      <c r="T9" s="195">
        <v>0</v>
      </c>
      <c r="U9" s="195">
        <v>0</v>
      </c>
      <c r="V9" s="196">
        <v>0</v>
      </c>
      <c r="W9" s="195">
        <v>7</v>
      </c>
      <c r="X9" s="195">
        <v>0</v>
      </c>
      <c r="Y9" s="196">
        <v>0</v>
      </c>
      <c r="Z9" s="225">
        <v>4979</v>
      </c>
      <c r="AA9" s="195">
        <v>4537</v>
      </c>
      <c r="AB9" s="196">
        <v>3265</v>
      </c>
      <c r="AC9" s="195">
        <v>3156</v>
      </c>
      <c r="AD9" s="195">
        <v>5715</v>
      </c>
      <c r="AE9" s="196">
        <v>31587</v>
      </c>
      <c r="AF9" s="195">
        <v>0</v>
      </c>
      <c r="AG9" s="195">
        <v>0</v>
      </c>
      <c r="AH9" s="196">
        <v>0</v>
      </c>
      <c r="AI9" s="195">
        <v>8142</v>
      </c>
      <c r="AJ9" s="195">
        <v>10252</v>
      </c>
      <c r="AK9" s="197">
        <v>34852</v>
      </c>
      <c r="AL9" s="79">
        <v>0</v>
      </c>
      <c r="AM9" s="79">
        <v>0</v>
      </c>
      <c r="AN9" s="77">
        <v>0</v>
      </c>
      <c r="AO9" s="79">
        <v>494.38285714285712</v>
      </c>
      <c r="AP9" s="79">
        <v>0</v>
      </c>
      <c r="AQ9" s="77">
        <v>0</v>
      </c>
      <c r="AR9" s="79">
        <v>401.50224483744455</v>
      </c>
      <c r="AS9" s="79">
        <v>392.0376831808976</v>
      </c>
      <c r="AT9" s="77">
        <v>419.92960183767224</v>
      </c>
      <c r="AU9" s="79">
        <v>413.08602344740177</v>
      </c>
      <c r="AV9" s="79">
        <v>397.59420822397198</v>
      </c>
      <c r="AW9" s="77">
        <v>365.59191851077975</v>
      </c>
      <c r="AX9" s="79">
        <v>0</v>
      </c>
      <c r="AY9" s="79">
        <v>0</v>
      </c>
      <c r="AZ9" s="77">
        <v>0</v>
      </c>
      <c r="BA9" s="78">
        <v>406.07219934237736</v>
      </c>
      <c r="BB9" s="79">
        <v>395.13518031522943</v>
      </c>
      <c r="BC9" s="119">
        <v>370.68237346493743</v>
      </c>
    </row>
    <row r="10" spans="1:55" x14ac:dyDescent="0.25">
      <c r="A10" s="17" t="s">
        <v>82</v>
      </c>
      <c r="B10" s="57">
        <v>85860344.984086171</v>
      </c>
      <c r="C10" s="57">
        <v>85340126.027627468</v>
      </c>
      <c r="D10" s="56">
        <v>94833545.359058797</v>
      </c>
      <c r="E10" s="57">
        <v>429727725.7032702</v>
      </c>
      <c r="F10" s="57">
        <v>463946692.33590806</v>
      </c>
      <c r="G10" s="56">
        <v>517321625.01740241</v>
      </c>
      <c r="H10" s="57">
        <v>115718648.08588411</v>
      </c>
      <c r="I10" s="57">
        <v>145092621.7404716</v>
      </c>
      <c r="J10" s="56">
        <v>185770400.34228069</v>
      </c>
      <c r="K10" s="57">
        <v>169078859.80544207</v>
      </c>
      <c r="L10" s="57">
        <v>236519341.88238114</v>
      </c>
      <c r="M10" s="56">
        <v>309396788.62382066</v>
      </c>
      <c r="N10" s="57">
        <v>134504977.15625548</v>
      </c>
      <c r="O10" s="57">
        <v>128892642.47700107</v>
      </c>
      <c r="P10" s="56">
        <v>165427185.06032455</v>
      </c>
      <c r="Q10" s="57">
        <v>934890555.73493803</v>
      </c>
      <c r="R10" s="57">
        <v>1059791424.4633893</v>
      </c>
      <c r="S10" s="116">
        <v>1272749544.4028873</v>
      </c>
      <c r="T10" s="198">
        <v>194192</v>
      </c>
      <c r="U10" s="198">
        <v>189194</v>
      </c>
      <c r="V10" s="199">
        <v>209479</v>
      </c>
      <c r="W10" s="198">
        <v>1103961</v>
      </c>
      <c r="X10" s="198">
        <v>1213505</v>
      </c>
      <c r="Y10" s="199">
        <v>1364907</v>
      </c>
      <c r="Z10" s="226">
        <v>311670</v>
      </c>
      <c r="AA10" s="198">
        <v>382048</v>
      </c>
      <c r="AB10" s="199">
        <v>479196</v>
      </c>
      <c r="AC10" s="198">
        <v>458009</v>
      </c>
      <c r="AD10" s="198">
        <v>626132</v>
      </c>
      <c r="AE10" s="199">
        <v>799232</v>
      </c>
      <c r="AF10" s="198">
        <v>346919</v>
      </c>
      <c r="AG10" s="198">
        <v>323460</v>
      </c>
      <c r="AH10" s="199">
        <v>390869</v>
      </c>
      <c r="AI10" s="198">
        <v>2414751</v>
      </c>
      <c r="AJ10" s="198">
        <v>2734339</v>
      </c>
      <c r="AK10" s="200">
        <v>3243683</v>
      </c>
      <c r="AL10" s="57">
        <v>442.14151450155606</v>
      </c>
      <c r="AM10" s="57">
        <v>451.07205317096458</v>
      </c>
      <c r="AN10" s="56">
        <v>452.71146682511755</v>
      </c>
      <c r="AO10" s="57">
        <v>389.25987938275915</v>
      </c>
      <c r="AP10" s="57">
        <v>382.31955561444579</v>
      </c>
      <c r="AQ10" s="56">
        <v>379.01602454775485</v>
      </c>
      <c r="AR10" s="57">
        <v>371.28580898348929</v>
      </c>
      <c r="AS10" s="57">
        <v>379.77589659014473</v>
      </c>
      <c r="AT10" s="56">
        <v>387.67101633210768</v>
      </c>
      <c r="AU10" s="57">
        <v>369.16056192223749</v>
      </c>
      <c r="AV10" s="57">
        <v>377.74677205825793</v>
      </c>
      <c r="AW10" s="56">
        <v>387.11761869372179</v>
      </c>
      <c r="AX10" s="57">
        <v>387.71291614542724</v>
      </c>
      <c r="AY10" s="57">
        <v>398.48093265628228</v>
      </c>
      <c r="AZ10" s="56">
        <v>423.22922784954693</v>
      </c>
      <c r="BA10" s="58">
        <v>387.15816071095446</v>
      </c>
      <c r="BB10" s="57">
        <v>387.58596664985185</v>
      </c>
      <c r="BC10" s="116">
        <v>392.37790634993843</v>
      </c>
    </row>
    <row r="11" spans="1:55" x14ac:dyDescent="0.25">
      <c r="A11" s="80" t="s">
        <v>14</v>
      </c>
      <c r="B11" s="79">
        <v>0</v>
      </c>
      <c r="C11" s="79">
        <v>0</v>
      </c>
      <c r="D11" s="77">
        <v>0</v>
      </c>
      <c r="E11" s="79">
        <v>0</v>
      </c>
      <c r="F11" s="79">
        <v>0</v>
      </c>
      <c r="G11" s="77">
        <v>0</v>
      </c>
      <c r="H11" s="79">
        <v>0</v>
      </c>
      <c r="I11" s="79">
        <v>0</v>
      </c>
      <c r="J11" s="77">
        <v>985444</v>
      </c>
      <c r="K11" s="79">
        <v>16458787</v>
      </c>
      <c r="L11" s="79">
        <v>5686782</v>
      </c>
      <c r="M11" s="77">
        <v>3011050</v>
      </c>
      <c r="N11" s="79">
        <v>102630</v>
      </c>
      <c r="O11" s="79">
        <v>6925445</v>
      </c>
      <c r="P11" s="77">
        <v>4340802</v>
      </c>
      <c r="Q11" s="79">
        <v>16561417</v>
      </c>
      <c r="R11" s="79">
        <v>12612227</v>
      </c>
      <c r="S11" s="119">
        <v>8337296</v>
      </c>
      <c r="T11" s="195">
        <v>0</v>
      </c>
      <c r="U11" s="195">
        <v>0</v>
      </c>
      <c r="V11" s="196">
        <v>0</v>
      </c>
      <c r="W11" s="195">
        <v>0</v>
      </c>
      <c r="X11" s="195">
        <v>0</v>
      </c>
      <c r="Y11" s="196">
        <v>0</v>
      </c>
      <c r="Z11" s="225">
        <v>0</v>
      </c>
      <c r="AA11" s="195">
        <v>0</v>
      </c>
      <c r="AB11" s="196">
        <v>978</v>
      </c>
      <c r="AC11" s="195">
        <v>14103.310505046549</v>
      </c>
      <c r="AD11" s="195">
        <v>13229</v>
      </c>
      <c r="AE11" s="196">
        <v>7244</v>
      </c>
      <c r="AF11" s="195">
        <v>16110.030192885002</v>
      </c>
      <c r="AG11" s="195">
        <v>45508</v>
      </c>
      <c r="AH11" s="196">
        <v>37969</v>
      </c>
      <c r="AI11" s="195">
        <v>30213.340697931551</v>
      </c>
      <c r="AJ11" s="195">
        <v>58737</v>
      </c>
      <c r="AK11" s="197">
        <v>46191</v>
      </c>
      <c r="AL11" s="79">
        <v>0</v>
      </c>
      <c r="AM11" s="79">
        <v>0</v>
      </c>
      <c r="AN11" s="77">
        <v>0</v>
      </c>
      <c r="AO11" s="79">
        <v>0</v>
      </c>
      <c r="AP11" s="79">
        <v>0</v>
      </c>
      <c r="AQ11" s="77">
        <v>0</v>
      </c>
      <c r="AR11" s="79">
        <v>0</v>
      </c>
      <c r="AS11" s="79">
        <v>0</v>
      </c>
      <c r="AT11" s="77">
        <v>1007.6114519427402</v>
      </c>
      <c r="AU11" s="79">
        <v>1167.015857313118</v>
      </c>
      <c r="AV11" s="79">
        <v>429.87240154206665</v>
      </c>
      <c r="AW11" s="77">
        <v>415.66123688569849</v>
      </c>
      <c r="AX11" s="79">
        <v>6.3705653416668682</v>
      </c>
      <c r="AY11" s="79">
        <v>152.18082534938912</v>
      </c>
      <c r="AZ11" s="77">
        <v>114.32489662619506</v>
      </c>
      <c r="BA11" s="78">
        <v>548.14914926417975</v>
      </c>
      <c r="BB11" s="79">
        <v>214.72371758857278</v>
      </c>
      <c r="BC11" s="119">
        <v>180.49611396159426</v>
      </c>
    </row>
    <row r="12" spans="1:55" x14ac:dyDescent="0.25">
      <c r="A12" s="17" t="s">
        <v>15</v>
      </c>
      <c r="B12" s="57">
        <v>19872264.528932963</v>
      </c>
      <c r="C12" s="57">
        <v>24578518.860245313</v>
      </c>
      <c r="D12" s="56">
        <v>20634222.932820816</v>
      </c>
      <c r="E12" s="57">
        <v>77113271.932584852</v>
      </c>
      <c r="F12" s="57">
        <v>93129534.95657362</v>
      </c>
      <c r="G12" s="56">
        <v>79717963.806120276</v>
      </c>
      <c r="H12" s="57">
        <v>29356997.916452635</v>
      </c>
      <c r="I12" s="57">
        <v>31235319.621321209</v>
      </c>
      <c r="J12" s="56">
        <v>32581620.247848012</v>
      </c>
      <c r="K12" s="57">
        <v>26404292.722532079</v>
      </c>
      <c r="L12" s="57">
        <v>25706928.297613785</v>
      </c>
      <c r="M12" s="56">
        <v>25855174.592005111</v>
      </c>
      <c r="N12" s="57">
        <v>12286973.780547656</v>
      </c>
      <c r="O12" s="57">
        <v>17033745.608222228</v>
      </c>
      <c r="P12" s="56">
        <v>18965963.205107797</v>
      </c>
      <c r="Q12" s="57">
        <v>165033800.88105017</v>
      </c>
      <c r="R12" s="57">
        <v>191684047.34397617</v>
      </c>
      <c r="S12" s="116">
        <v>177754944.78390202</v>
      </c>
      <c r="T12" s="198">
        <v>50289.521175096692</v>
      </c>
      <c r="U12" s="198">
        <v>59938.029166550048</v>
      </c>
      <c r="V12" s="199">
        <v>49239.880592450485</v>
      </c>
      <c r="W12" s="198">
        <v>228869.00482007393</v>
      </c>
      <c r="X12" s="198">
        <v>271109.64184632763</v>
      </c>
      <c r="Y12" s="199">
        <v>242347.25290205478</v>
      </c>
      <c r="Z12" s="226">
        <v>70945.226800591263</v>
      </c>
      <c r="AA12" s="198">
        <v>75469.936359139712</v>
      </c>
      <c r="AB12" s="199">
        <v>70868.32177548793</v>
      </c>
      <c r="AC12" s="198">
        <v>47276.550975178397</v>
      </c>
      <c r="AD12" s="198">
        <v>51845.420181703055</v>
      </c>
      <c r="AE12" s="199">
        <v>48374.517840658817</v>
      </c>
      <c r="AF12" s="198">
        <v>28666.765681967969</v>
      </c>
      <c r="AG12" s="198">
        <v>36849.681630958607</v>
      </c>
      <c r="AH12" s="199">
        <v>37760.851418346923</v>
      </c>
      <c r="AI12" s="198">
        <v>426047.06945290824</v>
      </c>
      <c r="AJ12" s="198">
        <v>495212.70918467903</v>
      </c>
      <c r="AK12" s="200">
        <v>448590.82452899893</v>
      </c>
      <c r="AL12" s="57">
        <v>395.15716325359813</v>
      </c>
      <c r="AM12" s="57">
        <v>410.06551603405046</v>
      </c>
      <c r="AN12" s="56">
        <v>419.05509689608141</v>
      </c>
      <c r="AO12" s="57">
        <v>336.93191436388554</v>
      </c>
      <c r="AP12" s="57">
        <v>343.51244139580245</v>
      </c>
      <c r="AQ12" s="56">
        <v>328.94106638930413</v>
      </c>
      <c r="AR12" s="57">
        <v>413.79806986828845</v>
      </c>
      <c r="AS12" s="57">
        <v>413.87764622831151</v>
      </c>
      <c r="AT12" s="56">
        <v>459.74872032481801</v>
      </c>
      <c r="AU12" s="57">
        <v>558.50717063508125</v>
      </c>
      <c r="AV12" s="57">
        <v>495.83797773300921</v>
      </c>
      <c r="AW12" s="56">
        <v>534.47922059233053</v>
      </c>
      <c r="AX12" s="57">
        <v>428.6138839958648</v>
      </c>
      <c r="AY12" s="57">
        <v>462.24946469853973</v>
      </c>
      <c r="AZ12" s="56">
        <v>502.26524277714708</v>
      </c>
      <c r="BA12" s="58">
        <v>387.36048834456693</v>
      </c>
      <c r="BB12" s="57">
        <v>387.07416790567805</v>
      </c>
      <c r="BC12" s="116">
        <v>396.25185149637662</v>
      </c>
    </row>
    <row r="13" spans="1:55" x14ac:dyDescent="0.25">
      <c r="A13" s="80" t="s">
        <v>75</v>
      </c>
      <c r="B13" s="79">
        <v>36692359.956562206</v>
      </c>
      <c r="C13" s="79">
        <v>36199768.085717708</v>
      </c>
      <c r="D13" s="77">
        <v>36141120.240000002</v>
      </c>
      <c r="E13" s="79">
        <v>296665009.94</v>
      </c>
      <c r="F13" s="79">
        <v>298178484.43999994</v>
      </c>
      <c r="G13" s="77">
        <v>286052279.01999992</v>
      </c>
      <c r="H13" s="79">
        <v>41461278.510000005</v>
      </c>
      <c r="I13" s="79">
        <v>54217531.730000034</v>
      </c>
      <c r="J13" s="77">
        <v>72060345.330000013</v>
      </c>
      <c r="K13" s="79">
        <v>52760082.925544292</v>
      </c>
      <c r="L13" s="79">
        <v>74644696.019999981</v>
      </c>
      <c r="M13" s="77">
        <v>90004932.25</v>
      </c>
      <c r="N13" s="79">
        <v>26612167.649999999</v>
      </c>
      <c r="O13" s="79">
        <v>42113470.859999999</v>
      </c>
      <c r="P13" s="77">
        <v>46331479.230000004</v>
      </c>
      <c r="Q13" s="79">
        <v>454190898.98210645</v>
      </c>
      <c r="R13" s="79">
        <v>505353951.13571763</v>
      </c>
      <c r="S13" s="119">
        <v>530590156.06999993</v>
      </c>
      <c r="T13" s="195">
        <v>97117</v>
      </c>
      <c r="U13" s="195">
        <v>91362</v>
      </c>
      <c r="V13" s="196">
        <v>79348</v>
      </c>
      <c r="W13" s="195">
        <v>814431</v>
      </c>
      <c r="X13" s="195">
        <v>794890</v>
      </c>
      <c r="Y13" s="196">
        <v>732305</v>
      </c>
      <c r="Z13" s="225">
        <v>111277</v>
      </c>
      <c r="AA13" s="195">
        <v>137454</v>
      </c>
      <c r="AB13" s="196">
        <v>174586</v>
      </c>
      <c r="AC13" s="195">
        <v>129737</v>
      </c>
      <c r="AD13" s="195">
        <v>177569</v>
      </c>
      <c r="AE13" s="196">
        <v>200630</v>
      </c>
      <c r="AF13" s="195">
        <v>63011</v>
      </c>
      <c r="AG13" s="195">
        <v>94313</v>
      </c>
      <c r="AH13" s="196">
        <v>112543</v>
      </c>
      <c r="AI13" s="195">
        <v>1215573</v>
      </c>
      <c r="AJ13" s="195">
        <v>1295588</v>
      </c>
      <c r="AK13" s="197">
        <v>1299412</v>
      </c>
      <c r="AL13" s="79">
        <v>377.81603588004373</v>
      </c>
      <c r="AM13" s="79">
        <v>396.22346364700542</v>
      </c>
      <c r="AN13" s="77">
        <v>455.47613348792663</v>
      </c>
      <c r="AO13" s="79">
        <v>364.26045906896962</v>
      </c>
      <c r="AP13" s="79">
        <v>375.11917930782869</v>
      </c>
      <c r="AQ13" s="77">
        <v>390.61904400488856</v>
      </c>
      <c r="AR13" s="79">
        <v>372.59522192366802</v>
      </c>
      <c r="AS13" s="79">
        <v>394.44128021010692</v>
      </c>
      <c r="AT13" s="77">
        <v>412.74985010252834</v>
      </c>
      <c r="AU13" s="79">
        <v>406.66951544697577</v>
      </c>
      <c r="AV13" s="79">
        <v>420.37008723369496</v>
      </c>
      <c r="AW13" s="77">
        <v>448.61153491501767</v>
      </c>
      <c r="AX13" s="79">
        <v>422.34161733665547</v>
      </c>
      <c r="AY13" s="79">
        <v>446.52880154379568</v>
      </c>
      <c r="AZ13" s="77">
        <v>411.67801844628281</v>
      </c>
      <c r="BA13" s="78">
        <v>373.6434578442483</v>
      </c>
      <c r="BB13" s="79">
        <v>390.05760406527202</v>
      </c>
      <c r="BC13" s="119">
        <v>408.33096513653862</v>
      </c>
    </row>
    <row r="14" spans="1:55" x14ac:dyDescent="0.25">
      <c r="A14" s="17" t="s">
        <v>16</v>
      </c>
      <c r="B14" s="57">
        <v>0</v>
      </c>
      <c r="C14" s="57">
        <v>0</v>
      </c>
      <c r="D14" s="56">
        <v>1357563.9673551398</v>
      </c>
      <c r="E14" s="57">
        <v>5418228.8399999999</v>
      </c>
      <c r="F14" s="57">
        <v>5514508.3099999996</v>
      </c>
      <c r="G14" s="56">
        <v>16147495.080177775</v>
      </c>
      <c r="H14" s="57">
        <v>1150208.1100000001</v>
      </c>
      <c r="I14" s="57">
        <v>1767016.11</v>
      </c>
      <c r="J14" s="56">
        <v>5784390.5167230945</v>
      </c>
      <c r="K14" s="57">
        <v>2989915.94</v>
      </c>
      <c r="L14" s="57">
        <v>4825056.5199999996</v>
      </c>
      <c r="M14" s="56">
        <v>13544332.758687945</v>
      </c>
      <c r="N14" s="57">
        <v>480056.12</v>
      </c>
      <c r="O14" s="57">
        <v>485212.23</v>
      </c>
      <c r="P14" s="56">
        <v>23815477.677056056</v>
      </c>
      <c r="Q14" s="57">
        <v>10038409.01</v>
      </c>
      <c r="R14" s="57">
        <v>12591793.17</v>
      </c>
      <c r="S14" s="116">
        <v>60649260.000000015</v>
      </c>
      <c r="T14" s="198">
        <v>0</v>
      </c>
      <c r="U14" s="198">
        <v>0</v>
      </c>
      <c r="V14" s="199">
        <v>9796</v>
      </c>
      <c r="W14" s="198">
        <v>16595</v>
      </c>
      <c r="X14" s="198">
        <v>18206</v>
      </c>
      <c r="Y14" s="199">
        <v>60137</v>
      </c>
      <c r="Z14" s="226">
        <v>3816</v>
      </c>
      <c r="AA14" s="198">
        <v>5709</v>
      </c>
      <c r="AB14" s="199">
        <v>36286</v>
      </c>
      <c r="AC14" s="198">
        <v>9503</v>
      </c>
      <c r="AD14" s="198">
        <v>14661</v>
      </c>
      <c r="AE14" s="199">
        <v>53004</v>
      </c>
      <c r="AF14" s="198">
        <v>1342</v>
      </c>
      <c r="AG14" s="198">
        <v>1470</v>
      </c>
      <c r="AH14" s="199">
        <v>10086</v>
      </c>
      <c r="AI14" s="198">
        <v>31256</v>
      </c>
      <c r="AJ14" s="198">
        <v>40046</v>
      </c>
      <c r="AK14" s="200">
        <v>169309</v>
      </c>
      <c r="AL14" s="57">
        <v>0</v>
      </c>
      <c r="AM14" s="57">
        <v>0</v>
      </c>
      <c r="AN14" s="56">
        <v>138.58350013833603</v>
      </c>
      <c r="AO14" s="57">
        <v>326.49767038264537</v>
      </c>
      <c r="AP14" s="57">
        <v>302.89510655827746</v>
      </c>
      <c r="AQ14" s="56">
        <v>268.51181602304365</v>
      </c>
      <c r="AR14" s="57">
        <v>301.41721960167717</v>
      </c>
      <c r="AS14" s="57">
        <v>309.51411981082504</v>
      </c>
      <c r="AT14" s="56">
        <v>159.41108186967685</v>
      </c>
      <c r="AU14" s="57">
        <v>314.6286372724403</v>
      </c>
      <c r="AV14" s="57">
        <v>329.10828183616394</v>
      </c>
      <c r="AW14" s="56">
        <v>255.53416267994766</v>
      </c>
      <c r="AX14" s="57">
        <v>357.7169299552906</v>
      </c>
      <c r="AY14" s="57">
        <v>330.07634693877549</v>
      </c>
      <c r="AZ14" s="56">
        <v>2361.2410942946713</v>
      </c>
      <c r="BA14" s="58">
        <v>321.16742417455851</v>
      </c>
      <c r="BB14" s="57">
        <v>314.43323103431055</v>
      </c>
      <c r="BC14" s="116">
        <v>358.21639723818589</v>
      </c>
    </row>
    <row r="15" spans="1:55" x14ac:dyDescent="0.25">
      <c r="A15" s="80" t="s">
        <v>17</v>
      </c>
      <c r="B15" s="79">
        <v>15767790.237715252</v>
      </c>
      <c r="C15" s="79">
        <v>18002918.368929971</v>
      </c>
      <c r="D15" s="77">
        <v>29349181.159999993</v>
      </c>
      <c r="E15" s="79">
        <v>23107444.401507981</v>
      </c>
      <c r="F15" s="79">
        <v>32099439.28544138</v>
      </c>
      <c r="G15" s="77">
        <v>35072955.50000006</v>
      </c>
      <c r="H15" s="79">
        <v>901918.96531318</v>
      </c>
      <c r="I15" s="79">
        <v>1582819.7677833599</v>
      </c>
      <c r="J15" s="77">
        <v>3045598.0289999992</v>
      </c>
      <c r="K15" s="79">
        <v>957816.29641646007</v>
      </c>
      <c r="L15" s="79">
        <v>959868.32756717002</v>
      </c>
      <c r="M15" s="77">
        <v>1050132.1677301999</v>
      </c>
      <c r="N15" s="79">
        <v>0</v>
      </c>
      <c r="O15" s="79">
        <v>0</v>
      </c>
      <c r="P15" s="77">
        <v>749445.50309840019</v>
      </c>
      <c r="Q15" s="79">
        <v>40734969.900952876</v>
      </c>
      <c r="R15" s="79">
        <v>52645045.749721877</v>
      </c>
      <c r="S15" s="119">
        <v>69267312.359828651</v>
      </c>
      <c r="T15" s="195">
        <v>49829.960974999995</v>
      </c>
      <c r="U15" s="195">
        <v>53975.355502999984</v>
      </c>
      <c r="V15" s="196">
        <v>91662.400225999867</v>
      </c>
      <c r="W15" s="195">
        <v>76021.889199999932</v>
      </c>
      <c r="X15" s="195">
        <v>99963.777356999897</v>
      </c>
      <c r="Y15" s="196">
        <v>109450.9190559999</v>
      </c>
      <c r="Z15" s="225">
        <v>2692.1281709999998</v>
      </c>
      <c r="AA15" s="195">
        <v>4316.2826559999994</v>
      </c>
      <c r="AB15" s="196">
        <v>7988.6950000000006</v>
      </c>
      <c r="AC15" s="195">
        <v>2109.0836870000003</v>
      </c>
      <c r="AD15" s="195">
        <v>2013.5570070000008</v>
      </c>
      <c r="AE15" s="196">
        <v>1907.3512609999998</v>
      </c>
      <c r="AF15" s="195">
        <v>0</v>
      </c>
      <c r="AG15" s="195">
        <v>0</v>
      </c>
      <c r="AH15" s="196">
        <v>2447.6816120000003</v>
      </c>
      <c r="AI15" s="195">
        <v>130653.06203299994</v>
      </c>
      <c r="AJ15" s="195">
        <v>160268.97252299989</v>
      </c>
      <c r="AK15" s="197">
        <v>213457.0471549998</v>
      </c>
      <c r="AL15" s="79">
        <v>316.43192025829705</v>
      </c>
      <c r="AM15" s="79">
        <v>333.53959786201608</v>
      </c>
      <c r="AN15" s="77">
        <v>320.18778787853682</v>
      </c>
      <c r="AO15" s="79">
        <v>303.95777643352756</v>
      </c>
      <c r="AP15" s="79">
        <v>321.11070763967723</v>
      </c>
      <c r="AQ15" s="77">
        <v>320.44459564615619</v>
      </c>
      <c r="AR15" s="79">
        <v>335.0208117981839</v>
      </c>
      <c r="AS15" s="79">
        <v>366.70901651519648</v>
      </c>
      <c r="AT15" s="77">
        <v>381.2384912679729</v>
      </c>
      <c r="AU15" s="79">
        <v>454.13859218591546</v>
      </c>
      <c r="AV15" s="79">
        <v>476.70283196862556</v>
      </c>
      <c r="AW15" s="77">
        <v>550.57093530828138</v>
      </c>
      <c r="AX15" s="79">
        <v>0</v>
      </c>
      <c r="AY15" s="79">
        <v>0</v>
      </c>
      <c r="AZ15" s="77">
        <v>306.18586152062005</v>
      </c>
      <c r="BA15" s="78">
        <v>311.77968022413563</v>
      </c>
      <c r="BB15" s="79">
        <v>328.47933646150312</v>
      </c>
      <c r="BC15" s="119">
        <v>324.50234500588238</v>
      </c>
    </row>
    <row r="16" spans="1:55" x14ac:dyDescent="0.25">
      <c r="A16" s="17" t="s">
        <v>18</v>
      </c>
      <c r="B16" s="57">
        <v>8193125.9086349886</v>
      </c>
      <c r="C16" s="57">
        <v>12751749.959828638</v>
      </c>
      <c r="D16" s="56">
        <v>24905398.516321179</v>
      </c>
      <c r="E16" s="57">
        <v>57737802.530408062</v>
      </c>
      <c r="F16" s="57">
        <v>77315853.050137058</v>
      </c>
      <c r="G16" s="56">
        <v>113228780.75367241</v>
      </c>
      <c r="H16" s="57">
        <v>75355510.480000004</v>
      </c>
      <c r="I16" s="57">
        <v>71613517.859999999</v>
      </c>
      <c r="J16" s="56">
        <v>80224053.859999999</v>
      </c>
      <c r="K16" s="57">
        <v>58181104.609999999</v>
      </c>
      <c r="L16" s="57">
        <v>64670685.579999998</v>
      </c>
      <c r="M16" s="56">
        <v>72293820.840000004</v>
      </c>
      <c r="N16" s="57">
        <v>25722086.629999999</v>
      </c>
      <c r="O16" s="57">
        <v>22531170.170000002</v>
      </c>
      <c r="P16" s="56">
        <v>24133920.23</v>
      </c>
      <c r="Q16" s="57">
        <v>225189630.15904307</v>
      </c>
      <c r="R16" s="57">
        <v>248882976.61996567</v>
      </c>
      <c r="S16" s="116">
        <v>314785974.19999361</v>
      </c>
      <c r="T16" s="198">
        <v>23120</v>
      </c>
      <c r="U16" s="198">
        <v>32815</v>
      </c>
      <c r="V16" s="199">
        <v>60913</v>
      </c>
      <c r="W16" s="198">
        <v>156934</v>
      </c>
      <c r="X16" s="198">
        <v>199658</v>
      </c>
      <c r="Y16" s="199">
        <v>278359</v>
      </c>
      <c r="Z16" s="226">
        <v>187325</v>
      </c>
      <c r="AA16" s="198">
        <v>173669</v>
      </c>
      <c r="AB16" s="199">
        <v>188947</v>
      </c>
      <c r="AC16" s="198">
        <v>145119</v>
      </c>
      <c r="AD16" s="198">
        <v>159157</v>
      </c>
      <c r="AE16" s="199">
        <v>171912</v>
      </c>
      <c r="AF16" s="198">
        <v>66338</v>
      </c>
      <c r="AG16" s="198">
        <v>56229</v>
      </c>
      <c r="AH16" s="199">
        <v>60737</v>
      </c>
      <c r="AI16" s="198">
        <v>578836</v>
      </c>
      <c r="AJ16" s="198">
        <v>621528</v>
      </c>
      <c r="AK16" s="200">
        <v>760868</v>
      </c>
      <c r="AL16" s="57">
        <v>354.37395798594241</v>
      </c>
      <c r="AM16" s="57">
        <v>388.5951534307066</v>
      </c>
      <c r="AN16" s="56">
        <v>408.86836170146239</v>
      </c>
      <c r="AO16" s="57">
        <v>367.91136739271326</v>
      </c>
      <c r="AP16" s="57">
        <v>387.24144812698245</v>
      </c>
      <c r="AQ16" s="56">
        <v>406.77247997611863</v>
      </c>
      <c r="AR16" s="57">
        <v>402.27150930201526</v>
      </c>
      <c r="AS16" s="57">
        <v>412.3563667666653</v>
      </c>
      <c r="AT16" s="56">
        <v>424.58495694559849</v>
      </c>
      <c r="AU16" s="57">
        <v>400.91996644133434</v>
      </c>
      <c r="AV16" s="57">
        <v>406.33265002481824</v>
      </c>
      <c r="AW16" s="56">
        <v>420.52806575457214</v>
      </c>
      <c r="AX16" s="57">
        <v>387.74287180801349</v>
      </c>
      <c r="AY16" s="57">
        <v>400.70373241565744</v>
      </c>
      <c r="AZ16" s="56">
        <v>397.35120651332795</v>
      </c>
      <c r="BA16" s="58">
        <v>389.03874354574191</v>
      </c>
      <c r="BB16" s="57">
        <v>400.43727172382529</v>
      </c>
      <c r="BC16" s="116">
        <v>413.7195600288008</v>
      </c>
    </row>
    <row r="17" spans="1:55" x14ac:dyDescent="0.25">
      <c r="A17" s="80" t="s">
        <v>76</v>
      </c>
      <c r="B17" s="79">
        <v>0</v>
      </c>
      <c r="C17" s="79">
        <v>0</v>
      </c>
      <c r="D17" s="77">
        <v>0</v>
      </c>
      <c r="E17" s="79">
        <v>0</v>
      </c>
      <c r="F17" s="79">
        <v>0</v>
      </c>
      <c r="G17" s="77">
        <v>0</v>
      </c>
      <c r="H17" s="79">
        <v>0</v>
      </c>
      <c r="I17" s="79">
        <v>0</v>
      </c>
      <c r="J17" s="77">
        <v>0</v>
      </c>
      <c r="K17" s="79">
        <v>0</v>
      </c>
      <c r="L17" s="79">
        <v>0</v>
      </c>
      <c r="M17" s="77">
        <v>0</v>
      </c>
      <c r="N17" s="79">
        <v>0</v>
      </c>
      <c r="O17" s="79">
        <v>0</v>
      </c>
      <c r="P17" s="77">
        <v>0</v>
      </c>
      <c r="Q17" s="79">
        <v>0</v>
      </c>
      <c r="R17" s="79">
        <v>0</v>
      </c>
      <c r="S17" s="119">
        <v>0</v>
      </c>
      <c r="T17" s="195">
        <v>0</v>
      </c>
      <c r="U17" s="195">
        <v>0</v>
      </c>
      <c r="V17" s="196">
        <v>0</v>
      </c>
      <c r="W17" s="195">
        <v>0</v>
      </c>
      <c r="X17" s="195">
        <v>0</v>
      </c>
      <c r="Y17" s="196">
        <v>0</v>
      </c>
      <c r="Z17" s="225">
        <v>0</v>
      </c>
      <c r="AA17" s="195">
        <v>0</v>
      </c>
      <c r="AB17" s="196">
        <v>0</v>
      </c>
      <c r="AC17" s="195">
        <v>0</v>
      </c>
      <c r="AD17" s="195">
        <v>0</v>
      </c>
      <c r="AE17" s="196">
        <v>0</v>
      </c>
      <c r="AF17" s="195">
        <v>0</v>
      </c>
      <c r="AG17" s="195">
        <v>0</v>
      </c>
      <c r="AH17" s="196">
        <v>0</v>
      </c>
      <c r="AI17" s="195">
        <v>0</v>
      </c>
      <c r="AJ17" s="195">
        <v>0</v>
      </c>
      <c r="AK17" s="197">
        <v>0</v>
      </c>
      <c r="AL17" s="79">
        <v>0</v>
      </c>
      <c r="AM17" s="79">
        <v>0</v>
      </c>
      <c r="AN17" s="77">
        <v>0</v>
      </c>
      <c r="AO17" s="79">
        <v>0</v>
      </c>
      <c r="AP17" s="79">
        <v>0</v>
      </c>
      <c r="AQ17" s="77">
        <v>0</v>
      </c>
      <c r="AR17" s="79">
        <v>0</v>
      </c>
      <c r="AS17" s="79">
        <v>0</v>
      </c>
      <c r="AT17" s="77">
        <v>0</v>
      </c>
      <c r="AU17" s="79">
        <v>0</v>
      </c>
      <c r="AV17" s="79">
        <v>0</v>
      </c>
      <c r="AW17" s="77">
        <v>0</v>
      </c>
      <c r="AX17" s="79">
        <v>0</v>
      </c>
      <c r="AY17" s="79">
        <v>0</v>
      </c>
      <c r="AZ17" s="77">
        <v>0</v>
      </c>
      <c r="BA17" s="78" t="s">
        <v>37</v>
      </c>
      <c r="BB17" s="79" t="s">
        <v>37</v>
      </c>
      <c r="BC17" s="119" t="s">
        <v>37</v>
      </c>
    </row>
    <row r="18" spans="1:55" x14ac:dyDescent="0.25">
      <c r="A18" s="17" t="s">
        <v>77</v>
      </c>
      <c r="B18" s="57">
        <v>0</v>
      </c>
      <c r="C18" s="57">
        <v>0</v>
      </c>
      <c r="D18" s="56">
        <v>0</v>
      </c>
      <c r="E18" s="57">
        <v>0</v>
      </c>
      <c r="F18" s="57">
        <v>0</v>
      </c>
      <c r="G18" s="56">
        <v>0</v>
      </c>
      <c r="H18" s="57">
        <v>0</v>
      </c>
      <c r="I18" s="57">
        <v>0</v>
      </c>
      <c r="J18" s="56">
        <v>0</v>
      </c>
      <c r="K18" s="57">
        <v>0</v>
      </c>
      <c r="L18" s="57">
        <v>0</v>
      </c>
      <c r="M18" s="56">
        <v>0</v>
      </c>
      <c r="N18" s="57">
        <v>0</v>
      </c>
      <c r="O18" s="57">
        <v>0</v>
      </c>
      <c r="P18" s="56">
        <v>0</v>
      </c>
      <c r="Q18" s="57">
        <v>0</v>
      </c>
      <c r="R18" s="57">
        <v>0</v>
      </c>
      <c r="S18" s="116">
        <v>0</v>
      </c>
      <c r="T18" s="198">
        <v>0</v>
      </c>
      <c r="U18" s="198">
        <v>0</v>
      </c>
      <c r="V18" s="199">
        <v>0</v>
      </c>
      <c r="W18" s="198">
        <v>0</v>
      </c>
      <c r="X18" s="198">
        <v>0</v>
      </c>
      <c r="Y18" s="199">
        <v>0</v>
      </c>
      <c r="Z18" s="226">
        <v>0</v>
      </c>
      <c r="AA18" s="198">
        <v>0</v>
      </c>
      <c r="AB18" s="199">
        <v>0</v>
      </c>
      <c r="AC18" s="198">
        <v>0</v>
      </c>
      <c r="AD18" s="198">
        <v>0</v>
      </c>
      <c r="AE18" s="199">
        <v>0</v>
      </c>
      <c r="AF18" s="198">
        <v>0</v>
      </c>
      <c r="AG18" s="198">
        <v>0</v>
      </c>
      <c r="AH18" s="199">
        <v>0</v>
      </c>
      <c r="AI18" s="198">
        <v>0</v>
      </c>
      <c r="AJ18" s="198">
        <v>0</v>
      </c>
      <c r="AK18" s="200">
        <v>0</v>
      </c>
      <c r="AL18" s="57">
        <v>0</v>
      </c>
      <c r="AM18" s="57">
        <v>0</v>
      </c>
      <c r="AN18" s="56">
        <v>0</v>
      </c>
      <c r="AO18" s="57">
        <v>0</v>
      </c>
      <c r="AP18" s="57">
        <v>0</v>
      </c>
      <c r="AQ18" s="56">
        <v>0</v>
      </c>
      <c r="AR18" s="57">
        <v>0</v>
      </c>
      <c r="AS18" s="57">
        <v>0</v>
      </c>
      <c r="AT18" s="56">
        <v>0</v>
      </c>
      <c r="AU18" s="57">
        <v>0</v>
      </c>
      <c r="AV18" s="57">
        <v>0</v>
      </c>
      <c r="AW18" s="56">
        <v>0</v>
      </c>
      <c r="AX18" s="57">
        <v>0</v>
      </c>
      <c r="AY18" s="57">
        <v>0</v>
      </c>
      <c r="AZ18" s="56">
        <v>0</v>
      </c>
      <c r="BA18" s="58" t="s">
        <v>37</v>
      </c>
      <c r="BB18" s="57" t="s">
        <v>37</v>
      </c>
      <c r="BC18" s="116" t="s">
        <v>37</v>
      </c>
    </row>
    <row r="19" spans="1:55" x14ac:dyDescent="0.25">
      <c r="A19" s="80" t="s">
        <v>78</v>
      </c>
      <c r="B19" s="79">
        <v>0</v>
      </c>
      <c r="C19" s="79">
        <v>0</v>
      </c>
      <c r="D19" s="77">
        <v>0</v>
      </c>
      <c r="E19" s="79">
        <v>2818254.4632624476</v>
      </c>
      <c r="F19" s="79">
        <v>1173486.3419533016</v>
      </c>
      <c r="G19" s="77">
        <v>423037.56135653728</v>
      </c>
      <c r="H19" s="79">
        <v>517703.4686743748</v>
      </c>
      <c r="I19" s="79">
        <v>459254.16771277931</v>
      </c>
      <c r="J19" s="77">
        <v>706741.93461950694</v>
      </c>
      <c r="K19" s="79">
        <v>15330182</v>
      </c>
      <c r="L19" s="79">
        <v>8156961</v>
      </c>
      <c r="M19" s="77">
        <v>7424223</v>
      </c>
      <c r="N19" s="79">
        <v>28470338</v>
      </c>
      <c r="O19" s="79">
        <v>25830378</v>
      </c>
      <c r="P19" s="77">
        <v>16524883</v>
      </c>
      <c r="Q19" s="79">
        <v>47136477.931936823</v>
      </c>
      <c r="R19" s="79">
        <v>35620079.509666085</v>
      </c>
      <c r="S19" s="119">
        <v>25078885.495976046</v>
      </c>
      <c r="T19" s="195">
        <v>0</v>
      </c>
      <c r="U19" s="195">
        <v>0</v>
      </c>
      <c r="V19" s="196">
        <v>0</v>
      </c>
      <c r="W19" s="195">
        <v>9897</v>
      </c>
      <c r="X19" s="195">
        <v>3790</v>
      </c>
      <c r="Y19" s="196">
        <v>1713</v>
      </c>
      <c r="Z19" s="225">
        <v>3177</v>
      </c>
      <c r="AA19" s="195">
        <v>2820</v>
      </c>
      <c r="AB19" s="196">
        <v>3749</v>
      </c>
      <c r="AC19" s="195">
        <v>41926.000000000022</v>
      </c>
      <c r="AD19" s="195">
        <v>23982.000000000004</v>
      </c>
      <c r="AE19" s="196">
        <v>25946.999999999996</v>
      </c>
      <c r="AF19" s="195">
        <v>78391.000000000015</v>
      </c>
      <c r="AG19" s="195">
        <v>77018.868163430961</v>
      </c>
      <c r="AH19" s="196">
        <v>57048.781656456347</v>
      </c>
      <c r="AI19" s="195">
        <v>133391.00000000003</v>
      </c>
      <c r="AJ19" s="195">
        <v>107610.86816343096</v>
      </c>
      <c r="AK19" s="197">
        <v>88457.78165645634</v>
      </c>
      <c r="AL19" s="79">
        <v>0</v>
      </c>
      <c r="AM19" s="79">
        <v>0</v>
      </c>
      <c r="AN19" s="77">
        <v>0</v>
      </c>
      <c r="AO19" s="79">
        <v>284.75845844826188</v>
      </c>
      <c r="AP19" s="79">
        <v>309.62700315390543</v>
      </c>
      <c r="AQ19" s="77">
        <v>246.95712863779175</v>
      </c>
      <c r="AR19" s="79">
        <v>162.95356269259514</v>
      </c>
      <c r="AS19" s="79">
        <v>162.8560878414111</v>
      </c>
      <c r="AT19" s="77">
        <v>188.51478650827073</v>
      </c>
      <c r="AU19" s="79">
        <v>365.6485712922767</v>
      </c>
      <c r="AV19" s="79">
        <v>340.12847135351507</v>
      </c>
      <c r="AW19" s="77">
        <v>286.13030408139673</v>
      </c>
      <c r="AX19" s="79">
        <v>363.18375833960522</v>
      </c>
      <c r="AY19" s="79">
        <v>335.37727333500891</v>
      </c>
      <c r="AZ19" s="77">
        <v>289.66232967974065</v>
      </c>
      <c r="BA19" s="78">
        <v>353.37075163944206</v>
      </c>
      <c r="BB19" s="79">
        <v>331.00819756949733</v>
      </c>
      <c r="BC19" s="119">
        <v>283.51248501092829</v>
      </c>
    </row>
    <row r="20" spans="1:55" x14ac:dyDescent="0.25">
      <c r="A20" s="28" t="s">
        <v>19</v>
      </c>
      <c r="B20" s="68">
        <v>166385885.61593157</v>
      </c>
      <c r="C20" s="68">
        <v>176873081.30234912</v>
      </c>
      <c r="D20" s="69">
        <v>207221032.17555591</v>
      </c>
      <c r="E20" s="68">
        <v>892591198.49103355</v>
      </c>
      <c r="F20" s="68">
        <v>971357998.72001326</v>
      </c>
      <c r="G20" s="69">
        <v>1047964136.7387292</v>
      </c>
      <c r="H20" s="68">
        <v>266461345.21336991</v>
      </c>
      <c r="I20" s="68">
        <v>307746755.96588075</v>
      </c>
      <c r="J20" s="69">
        <v>382529664.41047126</v>
      </c>
      <c r="K20" s="68">
        <v>343464740.78993493</v>
      </c>
      <c r="L20" s="68">
        <v>423442570.52756202</v>
      </c>
      <c r="M20" s="69">
        <v>534128406.16224396</v>
      </c>
      <c r="N20" s="68">
        <v>228179229.33680314</v>
      </c>
      <c r="O20" s="68">
        <v>243812064.34522325</v>
      </c>
      <c r="P20" s="69">
        <v>300289155.90558684</v>
      </c>
      <c r="Q20" s="68">
        <v>1897082399.447073</v>
      </c>
      <c r="R20" s="68">
        <v>2123232470.8610284</v>
      </c>
      <c r="S20" s="117">
        <v>2472132395.3925872</v>
      </c>
      <c r="T20" s="201">
        <v>414548.48215009668</v>
      </c>
      <c r="U20" s="201">
        <v>427284.38466955</v>
      </c>
      <c r="V20" s="202">
        <v>500438.28081845038</v>
      </c>
      <c r="W20" s="201">
        <v>2406715.894020074</v>
      </c>
      <c r="X20" s="201">
        <v>2601122.4192033275</v>
      </c>
      <c r="Y20" s="202">
        <v>2789219.1719580544</v>
      </c>
      <c r="Z20" s="227">
        <v>695881.35497159127</v>
      </c>
      <c r="AA20" s="201">
        <v>786023.21901513974</v>
      </c>
      <c r="AB20" s="202">
        <v>965864.01677548792</v>
      </c>
      <c r="AC20" s="201">
        <v>850938.94516722497</v>
      </c>
      <c r="AD20" s="201">
        <v>1074303.9771887031</v>
      </c>
      <c r="AE20" s="202">
        <v>1339837.8691016587</v>
      </c>
      <c r="AF20" s="201">
        <v>600777.79587485304</v>
      </c>
      <c r="AG20" s="201">
        <v>634848.54979438952</v>
      </c>
      <c r="AH20" s="202">
        <v>709461.31468680315</v>
      </c>
      <c r="AI20" s="201">
        <v>4968862.4721838394</v>
      </c>
      <c r="AJ20" s="201">
        <v>5523582.5498711104</v>
      </c>
      <c r="AK20" s="203">
        <v>6304820.6533404542</v>
      </c>
      <c r="AL20" s="68">
        <v>401.36652956236804</v>
      </c>
      <c r="AM20" s="68">
        <v>413.9469815615609</v>
      </c>
      <c r="AN20" s="69">
        <v>414.07909849872539</v>
      </c>
      <c r="AO20" s="68">
        <v>370.87518336037903</v>
      </c>
      <c r="AP20" s="68">
        <v>373.43801719932929</v>
      </c>
      <c r="AQ20" s="69">
        <v>375.71953730801653</v>
      </c>
      <c r="AR20" s="68">
        <v>382.91203422780018</v>
      </c>
      <c r="AS20" s="68">
        <v>391.52374703571343</v>
      </c>
      <c r="AT20" s="69">
        <v>396.04919301946529</v>
      </c>
      <c r="AU20" s="68">
        <v>403.63029890756485</v>
      </c>
      <c r="AV20" s="68">
        <v>394.15526659004792</v>
      </c>
      <c r="AW20" s="69">
        <v>398.65152230722447</v>
      </c>
      <c r="AX20" s="68">
        <v>379.80636252464757</v>
      </c>
      <c r="AY20" s="68">
        <v>384.04760383273691</v>
      </c>
      <c r="AZ20" s="69">
        <v>423.26360816185115</v>
      </c>
      <c r="BA20" s="70">
        <v>381.79410480107248</v>
      </c>
      <c r="BB20" s="68">
        <v>384.39408693377322</v>
      </c>
      <c r="BC20" s="117">
        <v>392.1019377581801</v>
      </c>
    </row>
    <row r="22" spans="1:55" x14ac:dyDescent="0.25">
      <c r="A22" s="184" t="s">
        <v>93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55" x14ac:dyDescent="0.25">
      <c r="B23" s="460" t="s">
        <v>95</v>
      </c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460"/>
      <c r="N23" s="460"/>
      <c r="O23" s="460"/>
      <c r="P23" s="460"/>
      <c r="Q23" s="460"/>
      <c r="R23" s="460"/>
      <c r="S23" s="477"/>
      <c r="T23" s="478" t="s">
        <v>12</v>
      </c>
      <c r="U23" s="448"/>
      <c r="V23" s="448"/>
      <c r="W23" s="448"/>
      <c r="X23" s="448"/>
      <c r="Y23" s="448"/>
      <c r="Z23" s="448"/>
      <c r="AA23" s="448"/>
      <c r="AB23" s="448"/>
      <c r="AC23" s="448"/>
      <c r="AD23" s="448"/>
      <c r="AE23" s="448"/>
      <c r="AF23" s="448"/>
      <c r="AG23" s="448"/>
      <c r="AH23" s="448"/>
      <c r="AI23" s="448"/>
      <c r="AJ23" s="448"/>
      <c r="AK23" s="450"/>
      <c r="AL23" s="460" t="s">
        <v>40</v>
      </c>
      <c r="AM23" s="460"/>
      <c r="AN23" s="460"/>
      <c r="AO23" s="460"/>
      <c r="AP23" s="460"/>
      <c r="AQ23" s="460"/>
      <c r="AR23" s="460"/>
      <c r="AS23" s="460"/>
      <c r="AT23" s="460"/>
      <c r="AU23" s="460"/>
      <c r="AV23" s="460"/>
      <c r="AW23" s="460"/>
      <c r="AX23" s="460"/>
      <c r="AY23" s="460"/>
      <c r="AZ23" s="460"/>
      <c r="BA23" s="460"/>
      <c r="BB23" s="460"/>
      <c r="BC23" s="477"/>
    </row>
    <row r="24" spans="1:55" x14ac:dyDescent="0.25">
      <c r="A24" s="24"/>
      <c r="B24" s="422" t="s">
        <v>31</v>
      </c>
      <c r="C24" s="422"/>
      <c r="D24" s="423"/>
      <c r="E24" s="422" t="s">
        <v>32</v>
      </c>
      <c r="F24" s="422"/>
      <c r="G24" s="423"/>
      <c r="H24" s="422" t="s">
        <v>33</v>
      </c>
      <c r="I24" s="422"/>
      <c r="J24" s="423"/>
      <c r="K24" s="422" t="s">
        <v>34</v>
      </c>
      <c r="L24" s="422"/>
      <c r="M24" s="423"/>
      <c r="N24" s="422" t="s">
        <v>35</v>
      </c>
      <c r="O24" s="422"/>
      <c r="P24" s="423"/>
      <c r="Q24" s="422" t="s">
        <v>19</v>
      </c>
      <c r="R24" s="422"/>
      <c r="S24" s="429"/>
      <c r="T24" s="422" t="s">
        <v>31</v>
      </c>
      <c r="U24" s="422"/>
      <c r="V24" s="423"/>
      <c r="W24" s="422" t="s">
        <v>32</v>
      </c>
      <c r="X24" s="422"/>
      <c r="Y24" s="423"/>
      <c r="Z24" s="428" t="s">
        <v>33</v>
      </c>
      <c r="AA24" s="422"/>
      <c r="AB24" s="423"/>
      <c r="AC24" s="422" t="s">
        <v>34</v>
      </c>
      <c r="AD24" s="422"/>
      <c r="AE24" s="423"/>
      <c r="AF24" s="422" t="s">
        <v>35</v>
      </c>
      <c r="AG24" s="422"/>
      <c r="AH24" s="423"/>
      <c r="AI24" s="422" t="s">
        <v>19</v>
      </c>
      <c r="AJ24" s="422"/>
      <c r="AK24" s="429"/>
      <c r="AL24" s="422" t="s">
        <v>31</v>
      </c>
      <c r="AM24" s="422"/>
      <c r="AN24" s="423"/>
      <c r="AO24" s="422" t="s">
        <v>32</v>
      </c>
      <c r="AP24" s="422"/>
      <c r="AQ24" s="423"/>
      <c r="AR24" s="422" t="s">
        <v>33</v>
      </c>
      <c r="AS24" s="422"/>
      <c r="AT24" s="423"/>
      <c r="AU24" s="422" t="s">
        <v>34</v>
      </c>
      <c r="AV24" s="422"/>
      <c r="AW24" s="423"/>
      <c r="AX24" s="422" t="s">
        <v>35</v>
      </c>
      <c r="AY24" s="422"/>
      <c r="AZ24" s="423"/>
      <c r="BA24" s="428" t="s">
        <v>19</v>
      </c>
      <c r="BB24" s="422"/>
      <c r="BC24" s="429"/>
    </row>
    <row r="25" spans="1:55" x14ac:dyDescent="0.25">
      <c r="A25" s="25"/>
      <c r="B25" s="71">
        <v>2012</v>
      </c>
      <c r="C25" s="71">
        <v>2013</v>
      </c>
      <c r="D25" s="72">
        <v>2014</v>
      </c>
      <c r="E25" s="71">
        <v>2012</v>
      </c>
      <c r="F25" s="71">
        <v>2013</v>
      </c>
      <c r="G25" s="72">
        <v>2014</v>
      </c>
      <c r="H25" s="71">
        <v>2012</v>
      </c>
      <c r="I25" s="71">
        <v>2013</v>
      </c>
      <c r="J25" s="72">
        <v>2014</v>
      </c>
      <c r="K25" s="71">
        <v>2012</v>
      </c>
      <c r="L25" s="71">
        <v>2013</v>
      </c>
      <c r="M25" s="72">
        <v>2014</v>
      </c>
      <c r="N25" s="71">
        <v>2012</v>
      </c>
      <c r="O25" s="71">
        <v>2013</v>
      </c>
      <c r="P25" s="72">
        <v>2014</v>
      </c>
      <c r="Q25" s="71">
        <v>2012</v>
      </c>
      <c r="R25" s="71">
        <v>2013</v>
      </c>
      <c r="S25" s="118">
        <v>2014</v>
      </c>
      <c r="T25" s="71">
        <v>2012</v>
      </c>
      <c r="U25" s="71">
        <v>2013</v>
      </c>
      <c r="V25" s="72">
        <v>2014</v>
      </c>
      <c r="W25" s="71">
        <v>2012</v>
      </c>
      <c r="X25" s="71">
        <v>2013</v>
      </c>
      <c r="Y25" s="72">
        <v>2014</v>
      </c>
      <c r="Z25" s="73">
        <v>2012</v>
      </c>
      <c r="AA25" s="71">
        <v>2013</v>
      </c>
      <c r="AB25" s="72">
        <v>2014</v>
      </c>
      <c r="AC25" s="71">
        <v>2012</v>
      </c>
      <c r="AD25" s="71">
        <v>2013</v>
      </c>
      <c r="AE25" s="72">
        <v>2014</v>
      </c>
      <c r="AF25" s="71">
        <v>2012</v>
      </c>
      <c r="AG25" s="71">
        <v>2013</v>
      </c>
      <c r="AH25" s="72">
        <v>2014</v>
      </c>
      <c r="AI25" s="224">
        <v>2012</v>
      </c>
      <c r="AJ25" s="71">
        <v>2013</v>
      </c>
      <c r="AK25" s="118">
        <v>2014</v>
      </c>
      <c r="AL25" s="71">
        <v>2012</v>
      </c>
      <c r="AM25" s="71">
        <v>2013</v>
      </c>
      <c r="AN25" s="72">
        <v>2014</v>
      </c>
      <c r="AO25" s="71">
        <v>2012</v>
      </c>
      <c r="AP25" s="71">
        <v>2013</v>
      </c>
      <c r="AQ25" s="72">
        <v>2014</v>
      </c>
      <c r="AR25" s="71">
        <v>2012</v>
      </c>
      <c r="AS25" s="71">
        <v>2013</v>
      </c>
      <c r="AT25" s="72">
        <v>2014</v>
      </c>
      <c r="AU25" s="71">
        <v>2012</v>
      </c>
      <c r="AV25" s="71">
        <v>2013</v>
      </c>
      <c r="AW25" s="72">
        <v>2014</v>
      </c>
      <c r="AX25" s="71">
        <v>2012</v>
      </c>
      <c r="AY25" s="71">
        <v>2013</v>
      </c>
      <c r="AZ25" s="72">
        <v>2014</v>
      </c>
      <c r="BA25" s="73">
        <v>2012</v>
      </c>
      <c r="BB25" s="71">
        <v>2013</v>
      </c>
      <c r="BC25" s="118">
        <v>2014</v>
      </c>
    </row>
    <row r="26" spans="1:55" x14ac:dyDescent="0.25">
      <c r="A26" s="80" t="s">
        <v>13</v>
      </c>
      <c r="B26" s="79">
        <v>127878.78615349578</v>
      </c>
      <c r="C26" s="79">
        <v>10970.4</v>
      </c>
      <c r="D26" s="77">
        <v>0</v>
      </c>
      <c r="E26" s="79">
        <v>117571.29000000001</v>
      </c>
      <c r="F26" s="79">
        <v>0</v>
      </c>
      <c r="G26" s="77">
        <v>0</v>
      </c>
      <c r="H26" s="79">
        <v>12784779.585364476</v>
      </c>
      <c r="I26" s="79">
        <v>8812376.8274155259</v>
      </c>
      <c r="J26" s="77">
        <v>7566385.7037185915</v>
      </c>
      <c r="K26" s="79">
        <v>9688674.5711219031</v>
      </c>
      <c r="L26" s="79">
        <v>13142943.305703124</v>
      </c>
      <c r="M26" s="77">
        <v>15950606.789682541</v>
      </c>
      <c r="N26" s="79">
        <v>64985332.618730128</v>
      </c>
      <c r="O26" s="79">
        <v>48802013.296940982</v>
      </c>
      <c r="P26" s="77">
        <v>56449722.454012953</v>
      </c>
      <c r="Q26" s="79">
        <v>87704236.851370007</v>
      </c>
      <c r="R26" s="79">
        <v>70768303.830059633</v>
      </c>
      <c r="S26" s="119">
        <v>79966714.947414085</v>
      </c>
      <c r="T26" s="195">
        <v>174</v>
      </c>
      <c r="U26" s="195">
        <v>33</v>
      </c>
      <c r="V26" s="196">
        <v>0</v>
      </c>
      <c r="W26" s="195">
        <v>125</v>
      </c>
      <c r="X26" s="195">
        <v>0</v>
      </c>
      <c r="Y26" s="196">
        <v>0</v>
      </c>
      <c r="Z26" s="225">
        <v>27681</v>
      </c>
      <c r="AA26" s="195">
        <v>18659</v>
      </c>
      <c r="AB26" s="196">
        <v>15333</v>
      </c>
      <c r="AC26" s="195">
        <v>19386</v>
      </c>
      <c r="AD26" s="195">
        <v>23280</v>
      </c>
      <c r="AE26" s="196">
        <v>30776</v>
      </c>
      <c r="AF26" s="195">
        <v>396230</v>
      </c>
      <c r="AG26" s="195">
        <v>324883</v>
      </c>
      <c r="AH26" s="196">
        <v>324560</v>
      </c>
      <c r="AI26" s="195">
        <v>443596</v>
      </c>
      <c r="AJ26" s="195">
        <v>366855</v>
      </c>
      <c r="AK26" s="197">
        <v>370669</v>
      </c>
      <c r="AL26" s="79">
        <v>734.93555260629762</v>
      </c>
      <c r="AM26" s="79">
        <v>332.43636363636364</v>
      </c>
      <c r="AN26" s="77">
        <v>0</v>
      </c>
      <c r="AO26" s="79">
        <v>940.57032000000004</v>
      </c>
      <c r="AP26" s="79">
        <v>0</v>
      </c>
      <c r="AQ26" s="77">
        <v>0</v>
      </c>
      <c r="AR26" s="79">
        <v>461.86118945718999</v>
      </c>
      <c r="AS26" s="79">
        <v>472.28559019323257</v>
      </c>
      <c r="AT26" s="77">
        <v>493.4706648221869</v>
      </c>
      <c r="AU26" s="79">
        <v>499.77687873320451</v>
      </c>
      <c r="AV26" s="79">
        <v>564.55942034807231</v>
      </c>
      <c r="AW26" s="77">
        <v>518.28069891092218</v>
      </c>
      <c r="AX26" s="79">
        <v>164.00911747906551</v>
      </c>
      <c r="AY26" s="79">
        <v>150.21411799614316</v>
      </c>
      <c r="AZ26" s="77">
        <v>173.92692400176531</v>
      </c>
      <c r="BA26" s="78">
        <v>197.7119650568761</v>
      </c>
      <c r="BB26" s="79">
        <v>192.90538177225235</v>
      </c>
      <c r="BC26" s="119">
        <v>215.7361822742503</v>
      </c>
    </row>
    <row r="27" spans="1:55" x14ac:dyDescent="0.25">
      <c r="A27" s="17" t="s">
        <v>82</v>
      </c>
      <c r="B27" s="57">
        <v>123512804.91251947</v>
      </c>
      <c r="C27" s="57">
        <v>104545030.16023654</v>
      </c>
      <c r="D27" s="56">
        <v>80146343.679743916</v>
      </c>
      <c r="E27" s="57">
        <v>750618222.97394538</v>
      </c>
      <c r="F27" s="57">
        <v>690374212.27960479</v>
      </c>
      <c r="G27" s="56">
        <v>666054945.45490408</v>
      </c>
      <c r="H27" s="57">
        <v>529389707.04939508</v>
      </c>
      <c r="I27" s="57">
        <v>526485736.22857225</v>
      </c>
      <c r="J27" s="56">
        <v>497761338.92064041</v>
      </c>
      <c r="K27" s="57">
        <v>1040330235.8081801</v>
      </c>
      <c r="L27" s="57">
        <v>1059908719.8407867</v>
      </c>
      <c r="M27" s="56">
        <v>1028885780.8449234</v>
      </c>
      <c r="N27" s="57">
        <v>1209363935.9130969</v>
      </c>
      <c r="O27" s="57">
        <v>1083263258.0804753</v>
      </c>
      <c r="P27" s="56">
        <v>1084226402.4643569</v>
      </c>
      <c r="Q27" s="57">
        <v>3653214906.6571369</v>
      </c>
      <c r="R27" s="57">
        <v>3464576956.5896754</v>
      </c>
      <c r="S27" s="116">
        <v>3357074811.3645687</v>
      </c>
      <c r="T27" s="198">
        <v>204277</v>
      </c>
      <c r="U27" s="198">
        <v>167382</v>
      </c>
      <c r="V27" s="199">
        <v>121224</v>
      </c>
      <c r="W27" s="198">
        <v>1545655</v>
      </c>
      <c r="X27" s="198">
        <v>1460407</v>
      </c>
      <c r="Y27" s="199">
        <v>1422131</v>
      </c>
      <c r="Z27" s="226">
        <v>1188621</v>
      </c>
      <c r="AA27" s="198">
        <v>1174137</v>
      </c>
      <c r="AB27" s="199">
        <v>1084823</v>
      </c>
      <c r="AC27" s="198">
        <v>2367991</v>
      </c>
      <c r="AD27" s="198">
        <v>2393487</v>
      </c>
      <c r="AE27" s="199">
        <v>2284749</v>
      </c>
      <c r="AF27" s="198">
        <v>2797342</v>
      </c>
      <c r="AG27" s="198">
        <v>2532529</v>
      </c>
      <c r="AH27" s="199">
        <v>2465769</v>
      </c>
      <c r="AI27" s="198">
        <v>8103886</v>
      </c>
      <c r="AJ27" s="198">
        <v>7727942</v>
      </c>
      <c r="AK27" s="200">
        <v>7378696</v>
      </c>
      <c r="AL27" s="57">
        <v>604.63392801205941</v>
      </c>
      <c r="AM27" s="57">
        <v>624.58944307175523</v>
      </c>
      <c r="AN27" s="56">
        <v>661.1425433886352</v>
      </c>
      <c r="AO27" s="57">
        <v>485.63115505979368</v>
      </c>
      <c r="AP27" s="57">
        <v>472.72726868578746</v>
      </c>
      <c r="AQ27" s="56">
        <v>468.34992377980939</v>
      </c>
      <c r="AR27" s="57">
        <v>445.38141850883932</v>
      </c>
      <c r="AS27" s="57">
        <v>448.4023041847521</v>
      </c>
      <c r="AT27" s="56">
        <v>458.84106339987301</v>
      </c>
      <c r="AU27" s="57">
        <v>439.33031663050241</v>
      </c>
      <c r="AV27" s="57">
        <v>442.83036416775468</v>
      </c>
      <c r="AW27" s="56">
        <v>450.32770813989782</v>
      </c>
      <c r="AX27" s="57">
        <v>432.32609238094483</v>
      </c>
      <c r="AY27" s="57">
        <v>427.7397250260413</v>
      </c>
      <c r="AZ27" s="56">
        <v>439.71126348995261</v>
      </c>
      <c r="BA27" s="58">
        <v>450.79791431630912</v>
      </c>
      <c r="BB27" s="57">
        <v>448.31818828216819</v>
      </c>
      <c r="BC27" s="116">
        <v>454.96857593327718</v>
      </c>
    </row>
    <row r="28" spans="1:55" x14ac:dyDescent="0.25">
      <c r="A28" s="80" t="s">
        <v>14</v>
      </c>
      <c r="B28" s="79">
        <v>534653.87</v>
      </c>
      <c r="C28" s="79">
        <v>459215.45999999996</v>
      </c>
      <c r="D28" s="77">
        <v>-0.01</v>
      </c>
      <c r="E28" s="79">
        <v>811404.28</v>
      </c>
      <c r="F28" s="79">
        <v>1299678.9099999999</v>
      </c>
      <c r="G28" s="77">
        <v>318518.94</v>
      </c>
      <c r="H28" s="79">
        <v>4713664.0600000005</v>
      </c>
      <c r="I28" s="79">
        <v>6849510.4000000004</v>
      </c>
      <c r="J28" s="77">
        <v>2299370.79</v>
      </c>
      <c r="K28" s="79">
        <v>9309985.2899999991</v>
      </c>
      <c r="L28" s="79">
        <v>6358143.3900000006</v>
      </c>
      <c r="M28" s="77">
        <v>7025786.4799999986</v>
      </c>
      <c r="N28" s="79">
        <v>27580761.800000001</v>
      </c>
      <c r="O28" s="79">
        <v>22507599.93</v>
      </c>
      <c r="P28" s="77">
        <v>10128541.33</v>
      </c>
      <c r="Q28" s="79">
        <v>42950469.299999997</v>
      </c>
      <c r="R28" s="79">
        <v>37474148.090000004</v>
      </c>
      <c r="S28" s="119">
        <v>19772217.530000001</v>
      </c>
      <c r="T28" s="195">
        <v>894</v>
      </c>
      <c r="U28" s="195">
        <v>818.00000799999998</v>
      </c>
      <c r="V28" s="196">
        <v>0</v>
      </c>
      <c r="W28" s="195">
        <v>1454.0049886996912</v>
      </c>
      <c r="X28" s="195">
        <v>2780.9999784000001</v>
      </c>
      <c r="Y28" s="196">
        <v>561</v>
      </c>
      <c r="Z28" s="225">
        <v>10586.945028857703</v>
      </c>
      <c r="AA28" s="195">
        <v>16134.400339088363</v>
      </c>
      <c r="AB28" s="196">
        <v>7213.1679345209286</v>
      </c>
      <c r="AC28" s="195">
        <v>44579.837088726068</v>
      </c>
      <c r="AD28" s="195">
        <v>28824.569001752701</v>
      </c>
      <c r="AE28" s="196">
        <v>22014.866472749989</v>
      </c>
      <c r="AF28" s="195">
        <v>81111.476069605764</v>
      </c>
      <c r="AG28" s="195">
        <v>44984.912681696092</v>
      </c>
      <c r="AH28" s="196">
        <v>6434.9737027731899</v>
      </c>
      <c r="AI28" s="195">
        <v>138626.26317588921</v>
      </c>
      <c r="AJ28" s="195">
        <v>93542.882008937158</v>
      </c>
      <c r="AK28" s="197">
        <v>36224.008110044109</v>
      </c>
      <c r="AL28" s="79">
        <v>598.04683445190153</v>
      </c>
      <c r="AM28" s="79">
        <v>561.3880874191874</v>
      </c>
      <c r="AN28" s="77">
        <v>0</v>
      </c>
      <c r="AO28" s="79">
        <v>558.04779646982809</v>
      </c>
      <c r="AP28" s="79">
        <v>467.34229417281318</v>
      </c>
      <c r="AQ28" s="77">
        <v>567.76994652406415</v>
      </c>
      <c r="AR28" s="79">
        <v>445.23363889692263</v>
      </c>
      <c r="AS28" s="79">
        <v>424.52835283911247</v>
      </c>
      <c r="AT28" s="77">
        <v>318.77405473892043</v>
      </c>
      <c r="AU28" s="79">
        <v>208.83847716784121</v>
      </c>
      <c r="AV28" s="79">
        <v>220.58069245071414</v>
      </c>
      <c r="AW28" s="77">
        <v>319.1382736159913</v>
      </c>
      <c r="AX28" s="79">
        <v>340.03525933040089</v>
      </c>
      <c r="AY28" s="79">
        <v>500.33663706894589</v>
      </c>
      <c r="AZ28" s="77">
        <v>1573.9833288883599</v>
      </c>
      <c r="BA28" s="78">
        <v>309.8292366541279</v>
      </c>
      <c r="BB28" s="79">
        <v>400.60929581386745</v>
      </c>
      <c r="BC28" s="119">
        <v>545.83185466209102</v>
      </c>
    </row>
    <row r="29" spans="1:55" x14ac:dyDescent="0.25">
      <c r="A29" s="17" t="s">
        <v>15</v>
      </c>
      <c r="B29" s="57">
        <v>11489229.618012451</v>
      </c>
      <c r="C29" s="57">
        <v>11140301.632941183</v>
      </c>
      <c r="D29" s="56">
        <v>9889723.0892726071</v>
      </c>
      <c r="E29" s="57">
        <v>104687543.19600829</v>
      </c>
      <c r="F29" s="57">
        <v>97836303.980518714</v>
      </c>
      <c r="G29" s="56">
        <v>106178518.43154454</v>
      </c>
      <c r="H29" s="57">
        <v>63694440.378320023</v>
      </c>
      <c r="I29" s="57">
        <v>64807198.158894591</v>
      </c>
      <c r="J29" s="56">
        <v>62763765.770831518</v>
      </c>
      <c r="K29" s="57">
        <v>91048554.462572798</v>
      </c>
      <c r="L29" s="57">
        <v>77182088.869151622</v>
      </c>
      <c r="M29" s="56">
        <v>83135355.958053112</v>
      </c>
      <c r="N29" s="57">
        <v>146923834.14497069</v>
      </c>
      <c r="O29" s="57">
        <v>165748859.34599388</v>
      </c>
      <c r="P29" s="56">
        <v>180894397.24933648</v>
      </c>
      <c r="Q29" s="57">
        <v>417843601.79988432</v>
      </c>
      <c r="R29" s="57">
        <v>416714751.98749995</v>
      </c>
      <c r="S29" s="116">
        <v>442861760.49903822</v>
      </c>
      <c r="T29" s="198">
        <v>29901.478824903308</v>
      </c>
      <c r="U29" s="198">
        <v>27683.970833449952</v>
      </c>
      <c r="V29" s="199">
        <v>23017.119407549515</v>
      </c>
      <c r="W29" s="198">
        <v>308996.99517992605</v>
      </c>
      <c r="X29" s="198">
        <v>281913.35815367237</v>
      </c>
      <c r="Y29" s="199">
        <v>268459.74709794519</v>
      </c>
      <c r="Z29" s="226">
        <v>148891.77319940872</v>
      </c>
      <c r="AA29" s="198">
        <v>147611.06364086029</v>
      </c>
      <c r="AB29" s="199">
        <v>138529.67822451208</v>
      </c>
      <c r="AC29" s="198">
        <v>164345.4490248216</v>
      </c>
      <c r="AD29" s="198">
        <v>160109.57981829694</v>
      </c>
      <c r="AE29" s="199">
        <v>166819.48215934119</v>
      </c>
      <c r="AF29" s="198">
        <v>326583.23431803205</v>
      </c>
      <c r="AG29" s="198">
        <v>327679.31836904137</v>
      </c>
      <c r="AH29" s="199">
        <v>343880.14858165308</v>
      </c>
      <c r="AI29" s="198">
        <v>978718.93054709176</v>
      </c>
      <c r="AJ29" s="198">
        <v>944997.29081532103</v>
      </c>
      <c r="AK29" s="200">
        <v>940706.17547100107</v>
      </c>
      <c r="AL29" s="57">
        <v>384.23616722406717</v>
      </c>
      <c r="AM29" s="57">
        <v>402.40981685620739</v>
      </c>
      <c r="AN29" s="56">
        <v>429.66814891827084</v>
      </c>
      <c r="AO29" s="57">
        <v>338.79793275999242</v>
      </c>
      <c r="AP29" s="57">
        <v>347.04387412244461</v>
      </c>
      <c r="AQ29" s="56">
        <v>395.51001436653456</v>
      </c>
      <c r="AR29" s="57">
        <v>427.79019290081879</v>
      </c>
      <c r="AS29" s="57">
        <v>439.04024915484234</v>
      </c>
      <c r="AT29" s="56">
        <v>453.0708984186885</v>
      </c>
      <c r="AU29" s="57">
        <v>554.00715385079786</v>
      </c>
      <c r="AV29" s="57">
        <v>482.05790657088113</v>
      </c>
      <c r="AW29" s="56">
        <v>498.35519737823307</v>
      </c>
      <c r="AX29" s="57">
        <v>449.88174133242211</v>
      </c>
      <c r="AY29" s="57">
        <v>505.82642862837929</v>
      </c>
      <c r="AZ29" s="56">
        <v>526.03908075369395</v>
      </c>
      <c r="BA29" s="58">
        <v>426.92910983781104</v>
      </c>
      <c r="BB29" s="57">
        <v>440.96925571920787</v>
      </c>
      <c r="BC29" s="116">
        <v>470.77586184368596</v>
      </c>
    </row>
    <row r="30" spans="1:55" x14ac:dyDescent="0.25">
      <c r="A30" s="80" t="s">
        <v>75</v>
      </c>
      <c r="B30" s="79">
        <v>57416574.921408057</v>
      </c>
      <c r="C30" s="79">
        <v>51906509.959171385</v>
      </c>
      <c r="D30" s="77">
        <v>33746215.120000012</v>
      </c>
      <c r="E30" s="79">
        <v>456785199.77999872</v>
      </c>
      <c r="F30" s="79">
        <v>432643508.61999917</v>
      </c>
      <c r="G30" s="77">
        <v>361972887.81999844</v>
      </c>
      <c r="H30" s="79">
        <v>182540237.84000003</v>
      </c>
      <c r="I30" s="79">
        <v>177534304.32999992</v>
      </c>
      <c r="J30" s="77">
        <v>152106004.11999997</v>
      </c>
      <c r="K30" s="79">
        <v>314891381.33793414</v>
      </c>
      <c r="L30" s="79">
        <v>283027898.17999977</v>
      </c>
      <c r="M30" s="77">
        <v>284426863.3100003</v>
      </c>
      <c r="N30" s="79">
        <v>496830611.1836707</v>
      </c>
      <c r="O30" s="79">
        <v>413027477.61098778</v>
      </c>
      <c r="P30" s="77">
        <v>367752623.3963539</v>
      </c>
      <c r="Q30" s="79">
        <v>1508464005.0630116</v>
      </c>
      <c r="R30" s="79">
        <v>1358139698.7001581</v>
      </c>
      <c r="S30" s="119">
        <v>1200004593.7663527</v>
      </c>
      <c r="T30" s="195">
        <v>122270</v>
      </c>
      <c r="U30" s="195">
        <v>107553</v>
      </c>
      <c r="V30" s="196">
        <v>57628</v>
      </c>
      <c r="W30" s="195">
        <v>1093504</v>
      </c>
      <c r="X30" s="195">
        <v>1000088</v>
      </c>
      <c r="Y30" s="196">
        <v>777084</v>
      </c>
      <c r="Z30" s="225">
        <v>406701</v>
      </c>
      <c r="AA30" s="195">
        <v>392480</v>
      </c>
      <c r="AB30" s="196">
        <v>332655</v>
      </c>
      <c r="AC30" s="195">
        <v>680523</v>
      </c>
      <c r="AD30" s="195">
        <v>611794</v>
      </c>
      <c r="AE30" s="196">
        <v>606905</v>
      </c>
      <c r="AF30" s="195">
        <v>967663</v>
      </c>
      <c r="AG30" s="195">
        <v>844250</v>
      </c>
      <c r="AH30" s="196">
        <v>706340</v>
      </c>
      <c r="AI30" s="195">
        <v>3270661</v>
      </c>
      <c r="AJ30" s="195">
        <v>2956165</v>
      </c>
      <c r="AK30" s="197">
        <v>2480612</v>
      </c>
      <c r="AL30" s="79">
        <v>469.58841025114958</v>
      </c>
      <c r="AM30" s="79">
        <v>482.61331584587492</v>
      </c>
      <c r="AN30" s="77">
        <v>585.5871298674258</v>
      </c>
      <c r="AO30" s="79">
        <v>417.72613523132856</v>
      </c>
      <c r="AP30" s="79">
        <v>432.60543934133716</v>
      </c>
      <c r="AQ30" s="77">
        <v>465.80921473096657</v>
      </c>
      <c r="AR30" s="79">
        <v>448.83154415651802</v>
      </c>
      <c r="AS30" s="79">
        <v>452.33974808907442</v>
      </c>
      <c r="AT30" s="77">
        <v>457.2485130841261</v>
      </c>
      <c r="AU30" s="79">
        <v>462.71967492345465</v>
      </c>
      <c r="AV30" s="79">
        <v>462.619604278564</v>
      </c>
      <c r="AW30" s="77">
        <v>468.65137593198324</v>
      </c>
      <c r="AX30" s="79">
        <v>513.4335106164757</v>
      </c>
      <c r="AY30" s="79">
        <v>489.22413693928075</v>
      </c>
      <c r="AZ30" s="77">
        <v>520.64533142162963</v>
      </c>
      <c r="BA30" s="78">
        <v>461.21074763266864</v>
      </c>
      <c r="BB30" s="79">
        <v>459.42621562062948</v>
      </c>
      <c r="BC30" s="119">
        <v>483.75344220150214</v>
      </c>
    </row>
    <row r="31" spans="1:55" x14ac:dyDescent="0.25">
      <c r="A31" s="17" t="s">
        <v>16</v>
      </c>
      <c r="B31" s="57">
        <v>11139556</v>
      </c>
      <c r="C31" s="57">
        <v>13899641</v>
      </c>
      <c r="D31" s="56">
        <v>8522893.9326448608</v>
      </c>
      <c r="E31" s="57">
        <v>104763069.16</v>
      </c>
      <c r="F31" s="57">
        <v>103797047.69</v>
      </c>
      <c r="G31" s="56">
        <v>93658541.339822233</v>
      </c>
      <c r="H31" s="57">
        <v>37876327.890000001</v>
      </c>
      <c r="I31" s="57">
        <v>36167375.890000001</v>
      </c>
      <c r="J31" s="56">
        <v>31046057.313276902</v>
      </c>
      <c r="K31" s="57">
        <v>86030383.060000002</v>
      </c>
      <c r="L31" s="57">
        <v>86589195.480000004</v>
      </c>
      <c r="M31" s="56">
        <v>72714234.521312058</v>
      </c>
      <c r="N31" s="57">
        <v>141764686.88</v>
      </c>
      <c r="O31" s="57">
        <v>149369279.77000001</v>
      </c>
      <c r="P31" s="56">
        <v>127879299.39294393</v>
      </c>
      <c r="Q31" s="57">
        <v>381574022.99000001</v>
      </c>
      <c r="R31" s="57">
        <v>389822539.83000004</v>
      </c>
      <c r="S31" s="116">
        <v>333821026.5</v>
      </c>
      <c r="T31" s="198">
        <v>25681</v>
      </c>
      <c r="U31" s="198">
        <v>30865</v>
      </c>
      <c r="V31" s="199">
        <v>18655</v>
      </c>
      <c r="W31" s="198">
        <v>264015</v>
      </c>
      <c r="X31" s="198">
        <v>257624</v>
      </c>
      <c r="Y31" s="199">
        <v>210581</v>
      </c>
      <c r="Z31" s="226">
        <v>97394</v>
      </c>
      <c r="AA31" s="198">
        <v>98293</v>
      </c>
      <c r="AB31" s="199">
        <v>65904</v>
      </c>
      <c r="AC31" s="198">
        <v>230950</v>
      </c>
      <c r="AD31" s="198">
        <v>228023</v>
      </c>
      <c r="AE31" s="199">
        <v>168505</v>
      </c>
      <c r="AF31" s="198">
        <v>376822</v>
      </c>
      <c r="AG31" s="198">
        <v>390031</v>
      </c>
      <c r="AH31" s="199">
        <v>407592</v>
      </c>
      <c r="AI31" s="198">
        <v>994862</v>
      </c>
      <c r="AJ31" s="198">
        <v>1004836</v>
      </c>
      <c r="AK31" s="200">
        <v>871237</v>
      </c>
      <c r="AL31" s="57">
        <v>433.76644211674</v>
      </c>
      <c r="AM31" s="57">
        <v>450.33665964684917</v>
      </c>
      <c r="AN31" s="56">
        <v>456.86914675126565</v>
      </c>
      <c r="AO31" s="57">
        <v>396.80726155710846</v>
      </c>
      <c r="AP31" s="57">
        <v>402.90131233891253</v>
      </c>
      <c r="AQ31" s="56">
        <v>444.76254429327543</v>
      </c>
      <c r="AR31" s="57">
        <v>388.89795973057892</v>
      </c>
      <c r="AS31" s="57">
        <v>367.95474642141352</v>
      </c>
      <c r="AT31" s="56">
        <v>471.08001507157229</v>
      </c>
      <c r="AU31" s="57">
        <v>372.50652981164757</v>
      </c>
      <c r="AV31" s="57">
        <v>379.73886616700946</v>
      </c>
      <c r="AW31" s="56">
        <v>431.52567888971873</v>
      </c>
      <c r="AX31" s="57">
        <v>376.21127980850372</v>
      </c>
      <c r="AY31" s="57">
        <v>382.96771223313021</v>
      </c>
      <c r="AZ31" s="56">
        <v>313.74339877363622</v>
      </c>
      <c r="BA31" s="58">
        <v>383.54467553288799</v>
      </c>
      <c r="BB31" s="57">
        <v>387.94643089021497</v>
      </c>
      <c r="BC31" s="116">
        <v>383.15754094465683</v>
      </c>
    </row>
    <row r="32" spans="1:55" x14ac:dyDescent="0.25">
      <c r="A32" s="80" t="s">
        <v>17</v>
      </c>
      <c r="B32" s="79">
        <v>48622899.920428142</v>
      </c>
      <c r="C32" s="79">
        <v>54417198.70404923</v>
      </c>
      <c r="D32" s="77">
        <v>67910832.790000066</v>
      </c>
      <c r="E32" s="79">
        <v>96386222.039333701</v>
      </c>
      <c r="F32" s="79">
        <v>115668593.83163323</v>
      </c>
      <c r="G32" s="77">
        <v>129121856.16999972</v>
      </c>
      <c r="H32" s="79">
        <v>11347030.287509389</v>
      </c>
      <c r="I32" s="79">
        <v>11647228.721600495</v>
      </c>
      <c r="J32" s="77">
        <v>14720439.503094193</v>
      </c>
      <c r="K32" s="79">
        <v>22193062.617665958</v>
      </c>
      <c r="L32" s="79">
        <v>18626494.855783742</v>
      </c>
      <c r="M32" s="77">
        <v>18047875.904877026</v>
      </c>
      <c r="N32" s="79">
        <v>56266613.178156435</v>
      </c>
      <c r="O32" s="79">
        <v>59755801.494749658</v>
      </c>
      <c r="P32" s="77">
        <v>69894449.174327001</v>
      </c>
      <c r="Q32" s="79">
        <v>234815828.04309362</v>
      </c>
      <c r="R32" s="79">
        <v>260115317.60781634</v>
      </c>
      <c r="S32" s="119">
        <v>299695453.54229802</v>
      </c>
      <c r="T32" s="195">
        <v>128196.13447899892</v>
      </c>
      <c r="U32" s="195">
        <v>139124.8015869988</v>
      </c>
      <c r="V32" s="196">
        <v>180399.64877899829</v>
      </c>
      <c r="W32" s="195">
        <v>258140.69566999865</v>
      </c>
      <c r="X32" s="195">
        <v>309010.2371989981</v>
      </c>
      <c r="Y32" s="196">
        <v>347058.6581019974</v>
      </c>
      <c r="Z32" s="225">
        <v>22080.548429999999</v>
      </c>
      <c r="AA32" s="195">
        <v>22478.933179</v>
      </c>
      <c r="AB32" s="196">
        <v>28182.514948999975</v>
      </c>
      <c r="AC32" s="195">
        <v>46259.087826000003</v>
      </c>
      <c r="AD32" s="195">
        <v>40909.879830999977</v>
      </c>
      <c r="AE32" s="196">
        <v>37923.632163999981</v>
      </c>
      <c r="AF32" s="195">
        <v>125507.18668699991</v>
      </c>
      <c r="AG32" s="195">
        <v>138462.34072499984</v>
      </c>
      <c r="AH32" s="196">
        <v>157129.13648499968</v>
      </c>
      <c r="AI32" s="195">
        <v>580183.65309199749</v>
      </c>
      <c r="AJ32" s="195">
        <v>649986.19252099679</v>
      </c>
      <c r="AK32" s="197">
        <v>750693.59047899523</v>
      </c>
      <c r="AL32" s="79">
        <v>379.28522664147522</v>
      </c>
      <c r="AM32" s="79">
        <v>391.13945237162164</v>
      </c>
      <c r="AN32" s="77">
        <v>376.44659094206668</v>
      </c>
      <c r="AO32" s="79">
        <v>373.3863883382096</v>
      </c>
      <c r="AP32" s="79">
        <v>374.31961762853939</v>
      </c>
      <c r="AQ32" s="77">
        <v>372.04620359032214</v>
      </c>
      <c r="AR32" s="79">
        <v>513.89259299794435</v>
      </c>
      <c r="AS32" s="79">
        <v>518.13974572785469</v>
      </c>
      <c r="AT32" s="77">
        <v>522.32526194815455</v>
      </c>
      <c r="AU32" s="79">
        <v>479.75573364402373</v>
      </c>
      <c r="AV32" s="79">
        <v>455.30553823991636</v>
      </c>
      <c r="AW32" s="77">
        <v>475.90051044766363</v>
      </c>
      <c r="AX32" s="79">
        <v>448.31387479410819</v>
      </c>
      <c r="AY32" s="79">
        <v>431.56717690791243</v>
      </c>
      <c r="AZ32" s="77">
        <v>444.82169722226831</v>
      </c>
      <c r="BA32" s="78">
        <v>404.7267219468863</v>
      </c>
      <c r="BB32" s="79">
        <v>400.1859125636945</v>
      </c>
      <c r="BC32" s="119">
        <v>399.22474008479446</v>
      </c>
    </row>
    <row r="33" spans="1:55" x14ac:dyDescent="0.25">
      <c r="A33" s="17" t="s">
        <v>18</v>
      </c>
      <c r="B33" s="57">
        <v>27251823.645025924</v>
      </c>
      <c r="C33" s="57">
        <v>31113293.470070161</v>
      </c>
      <c r="D33" s="56">
        <v>21424658.039178822</v>
      </c>
      <c r="E33" s="57">
        <v>424409236.08593094</v>
      </c>
      <c r="F33" s="57">
        <v>397409916.94996417</v>
      </c>
      <c r="G33" s="56">
        <v>291067383.96632755</v>
      </c>
      <c r="H33" s="57">
        <v>269115499.75999999</v>
      </c>
      <c r="I33" s="57">
        <v>247299625.63999999</v>
      </c>
      <c r="J33" s="56">
        <v>251935494.35000002</v>
      </c>
      <c r="K33" s="57">
        <v>295837198.69000006</v>
      </c>
      <c r="L33" s="57">
        <v>290873869.54000002</v>
      </c>
      <c r="M33" s="56">
        <v>246284714.08000001</v>
      </c>
      <c r="N33" s="57">
        <v>228508811.85000002</v>
      </c>
      <c r="O33" s="57">
        <v>216361451.47999996</v>
      </c>
      <c r="P33" s="56">
        <v>223738118.47</v>
      </c>
      <c r="Q33" s="57">
        <v>1245122570.0309567</v>
      </c>
      <c r="R33" s="57">
        <v>1183058157.0800343</v>
      </c>
      <c r="S33" s="116">
        <v>1034450368.9055065</v>
      </c>
      <c r="T33" s="198">
        <v>59531</v>
      </c>
      <c r="U33" s="198">
        <v>62940</v>
      </c>
      <c r="V33" s="199">
        <v>38751</v>
      </c>
      <c r="W33" s="198">
        <v>981909</v>
      </c>
      <c r="X33" s="198">
        <v>853103</v>
      </c>
      <c r="Y33" s="199">
        <v>590351</v>
      </c>
      <c r="Z33" s="226">
        <v>590500</v>
      </c>
      <c r="AA33" s="198">
        <v>526360</v>
      </c>
      <c r="AB33" s="199">
        <v>523637</v>
      </c>
      <c r="AC33" s="198">
        <v>646377</v>
      </c>
      <c r="AD33" s="198">
        <v>626866</v>
      </c>
      <c r="AE33" s="199">
        <v>525515</v>
      </c>
      <c r="AF33" s="198">
        <v>482039</v>
      </c>
      <c r="AG33" s="198">
        <v>459817</v>
      </c>
      <c r="AH33" s="199">
        <v>470885</v>
      </c>
      <c r="AI33" s="198">
        <v>2760356</v>
      </c>
      <c r="AJ33" s="198">
        <v>2529086</v>
      </c>
      <c r="AK33" s="200">
        <v>2149139</v>
      </c>
      <c r="AL33" s="57">
        <v>457.77533797560807</v>
      </c>
      <c r="AM33" s="57">
        <v>494.33259405894756</v>
      </c>
      <c r="AN33" s="56">
        <v>552.88013313666283</v>
      </c>
      <c r="AO33" s="57">
        <v>432.22868523043473</v>
      </c>
      <c r="AP33" s="57">
        <v>465.84048696343132</v>
      </c>
      <c r="AQ33" s="56">
        <v>493.04123134597478</v>
      </c>
      <c r="AR33" s="57">
        <v>455.74174387806943</v>
      </c>
      <c r="AS33" s="57">
        <v>469.82982301086707</v>
      </c>
      <c r="AT33" s="56">
        <v>481.12622742472365</v>
      </c>
      <c r="AU33" s="57">
        <v>457.68521882740265</v>
      </c>
      <c r="AV33" s="57">
        <v>464.01283454518193</v>
      </c>
      <c r="AW33" s="56">
        <v>468.65401383404856</v>
      </c>
      <c r="AX33" s="57">
        <v>474.04631544335632</v>
      </c>
      <c r="AY33" s="57">
        <v>470.53817383872268</v>
      </c>
      <c r="AZ33" s="56">
        <v>475.14386414942078</v>
      </c>
      <c r="BA33" s="58">
        <v>451.07318404979532</v>
      </c>
      <c r="BB33" s="57">
        <v>467.78091258266198</v>
      </c>
      <c r="BC33" s="116">
        <v>481.33246332857323</v>
      </c>
    </row>
    <row r="34" spans="1:55" x14ac:dyDescent="0.25">
      <c r="A34" s="80" t="s">
        <v>76</v>
      </c>
      <c r="B34" s="79">
        <v>0</v>
      </c>
      <c r="C34" s="79">
        <v>814117</v>
      </c>
      <c r="D34" s="77">
        <v>3994837</v>
      </c>
      <c r="E34" s="79">
        <v>0</v>
      </c>
      <c r="F34" s="79">
        <v>160520</v>
      </c>
      <c r="G34" s="77">
        <v>1320389</v>
      </c>
      <c r="H34" s="79">
        <v>0</v>
      </c>
      <c r="I34" s="79">
        <v>0</v>
      </c>
      <c r="J34" s="77">
        <v>0</v>
      </c>
      <c r="K34" s="79">
        <v>0</v>
      </c>
      <c r="L34" s="79">
        <v>0</v>
      </c>
      <c r="M34" s="77">
        <v>0</v>
      </c>
      <c r="N34" s="79">
        <v>0</v>
      </c>
      <c r="O34" s="79">
        <v>0</v>
      </c>
      <c r="P34" s="77">
        <v>0</v>
      </c>
      <c r="Q34" s="79">
        <v>0</v>
      </c>
      <c r="R34" s="79">
        <v>974637</v>
      </c>
      <c r="S34" s="119">
        <v>5315226</v>
      </c>
      <c r="T34" s="195">
        <v>0</v>
      </c>
      <c r="U34" s="195">
        <v>2133</v>
      </c>
      <c r="V34" s="196">
        <v>21743</v>
      </c>
      <c r="W34" s="195">
        <v>0</v>
      </c>
      <c r="X34" s="195">
        <v>451</v>
      </c>
      <c r="Y34" s="196">
        <v>7618</v>
      </c>
      <c r="Z34" s="225">
        <v>0</v>
      </c>
      <c r="AA34" s="195">
        <v>0</v>
      </c>
      <c r="AB34" s="196">
        <v>0</v>
      </c>
      <c r="AC34" s="195">
        <v>0</v>
      </c>
      <c r="AD34" s="195">
        <v>0</v>
      </c>
      <c r="AE34" s="196">
        <v>0</v>
      </c>
      <c r="AF34" s="195">
        <v>0</v>
      </c>
      <c r="AG34" s="195">
        <v>0</v>
      </c>
      <c r="AH34" s="196">
        <v>0</v>
      </c>
      <c r="AI34" s="195">
        <v>0</v>
      </c>
      <c r="AJ34" s="195">
        <v>2584</v>
      </c>
      <c r="AK34" s="197">
        <v>29361</v>
      </c>
      <c r="AL34" s="79">
        <v>0</v>
      </c>
      <c r="AM34" s="79">
        <v>381.67698077824662</v>
      </c>
      <c r="AN34" s="77">
        <v>183.72979809593892</v>
      </c>
      <c r="AO34" s="79">
        <v>0</v>
      </c>
      <c r="AP34" s="79">
        <v>355.92017738359203</v>
      </c>
      <c r="AQ34" s="77">
        <v>173.32488842215804</v>
      </c>
      <c r="AR34" s="79">
        <v>0</v>
      </c>
      <c r="AS34" s="79">
        <v>0</v>
      </c>
      <c r="AT34" s="77">
        <v>0</v>
      </c>
      <c r="AU34" s="79">
        <v>0</v>
      </c>
      <c r="AV34" s="79">
        <v>0</v>
      </c>
      <c r="AW34" s="77">
        <v>0</v>
      </c>
      <c r="AX34" s="79">
        <v>0</v>
      </c>
      <c r="AY34" s="79">
        <v>0</v>
      </c>
      <c r="AZ34" s="77">
        <v>0</v>
      </c>
      <c r="BA34" s="78" t="s">
        <v>37</v>
      </c>
      <c r="BB34" s="79">
        <v>377.18150154798764</v>
      </c>
      <c r="BC34" s="119">
        <v>181.03014202513538</v>
      </c>
    </row>
    <row r="35" spans="1:55" x14ac:dyDescent="0.25">
      <c r="A35" s="17" t="s">
        <v>77</v>
      </c>
      <c r="B35" s="57">
        <v>0</v>
      </c>
      <c r="C35" s="57">
        <v>0</v>
      </c>
      <c r="D35" s="56">
        <v>0</v>
      </c>
      <c r="E35" s="57">
        <v>0</v>
      </c>
      <c r="F35" s="57">
        <v>0</v>
      </c>
      <c r="G35" s="56">
        <v>0</v>
      </c>
      <c r="H35" s="57">
        <v>0</v>
      </c>
      <c r="I35" s="57">
        <v>0</v>
      </c>
      <c r="J35" s="56">
        <v>0</v>
      </c>
      <c r="K35" s="57">
        <v>0</v>
      </c>
      <c r="L35" s="57">
        <v>0</v>
      </c>
      <c r="M35" s="56">
        <v>0</v>
      </c>
      <c r="N35" s="57">
        <v>40999526.060606062</v>
      </c>
      <c r="O35" s="57">
        <v>35933197.080291972</v>
      </c>
      <c r="P35" s="56">
        <v>33411251.511487305</v>
      </c>
      <c r="Q35" s="57">
        <v>40999526.060606062</v>
      </c>
      <c r="R35" s="57">
        <v>35933197.080291972</v>
      </c>
      <c r="S35" s="116">
        <v>33411251.511487305</v>
      </c>
      <c r="T35" s="198">
        <v>0</v>
      </c>
      <c r="U35" s="198">
        <v>0</v>
      </c>
      <c r="V35" s="199">
        <v>0</v>
      </c>
      <c r="W35" s="198">
        <v>0</v>
      </c>
      <c r="X35" s="198">
        <v>0</v>
      </c>
      <c r="Y35" s="199">
        <v>0</v>
      </c>
      <c r="Z35" s="226">
        <v>0</v>
      </c>
      <c r="AA35" s="198">
        <v>0</v>
      </c>
      <c r="AB35" s="199">
        <v>0</v>
      </c>
      <c r="AC35" s="198">
        <v>0</v>
      </c>
      <c r="AD35" s="198">
        <v>0</v>
      </c>
      <c r="AE35" s="199">
        <v>0</v>
      </c>
      <c r="AF35" s="198">
        <v>53819</v>
      </c>
      <c r="AG35" s="198">
        <v>45839</v>
      </c>
      <c r="AH35" s="199">
        <v>39344</v>
      </c>
      <c r="AI35" s="198">
        <v>53819</v>
      </c>
      <c r="AJ35" s="198">
        <v>45839</v>
      </c>
      <c r="AK35" s="200">
        <v>39344</v>
      </c>
      <c r="AL35" s="57">
        <v>0</v>
      </c>
      <c r="AM35" s="57">
        <v>0</v>
      </c>
      <c r="AN35" s="56">
        <v>0</v>
      </c>
      <c r="AO35" s="57">
        <v>0</v>
      </c>
      <c r="AP35" s="57">
        <v>0</v>
      </c>
      <c r="AQ35" s="56">
        <v>0</v>
      </c>
      <c r="AR35" s="57">
        <v>0</v>
      </c>
      <c r="AS35" s="57">
        <v>0</v>
      </c>
      <c r="AT35" s="56">
        <v>0</v>
      </c>
      <c r="AU35" s="57">
        <v>0</v>
      </c>
      <c r="AV35" s="57">
        <v>0</v>
      </c>
      <c r="AW35" s="56">
        <v>0</v>
      </c>
      <c r="AX35" s="57">
        <v>761.80393653925307</v>
      </c>
      <c r="AY35" s="57">
        <v>783.90010864748297</v>
      </c>
      <c r="AZ35" s="56">
        <v>849.20830397232885</v>
      </c>
      <c r="BA35" s="175">
        <v>761.80393653925307</v>
      </c>
      <c r="BB35" s="57">
        <v>783.90010864748297</v>
      </c>
      <c r="BC35" s="116">
        <v>849.20830397232885</v>
      </c>
    </row>
    <row r="36" spans="1:55" x14ac:dyDescent="0.25">
      <c r="A36" s="80" t="s">
        <v>78</v>
      </c>
      <c r="B36" s="79">
        <v>9265</v>
      </c>
      <c r="C36" s="79">
        <v>0</v>
      </c>
      <c r="D36" s="77">
        <v>0</v>
      </c>
      <c r="E36" s="79">
        <v>32610645.536737554</v>
      </c>
      <c r="F36" s="79">
        <v>19602287.6580467</v>
      </c>
      <c r="G36" s="77">
        <v>14771150.438643463</v>
      </c>
      <c r="H36" s="79">
        <v>10613275.531325625</v>
      </c>
      <c r="I36" s="79">
        <v>6355051.8322872203</v>
      </c>
      <c r="J36" s="77">
        <v>7510130.0653804932</v>
      </c>
      <c r="K36" s="79">
        <v>11397303</v>
      </c>
      <c r="L36" s="79">
        <v>23153513</v>
      </c>
      <c r="M36" s="77">
        <v>12899054</v>
      </c>
      <c r="N36" s="79">
        <v>31967221</v>
      </c>
      <c r="O36" s="79">
        <v>2833196</v>
      </c>
      <c r="P36" s="77">
        <v>18208483</v>
      </c>
      <c r="Q36" s="79">
        <v>86597710.06806317</v>
      </c>
      <c r="R36" s="79">
        <v>51944048.490333922</v>
      </c>
      <c r="S36" s="119">
        <v>53388817.504023954</v>
      </c>
      <c r="T36" s="195">
        <v>0</v>
      </c>
      <c r="U36" s="195">
        <v>0</v>
      </c>
      <c r="V36" s="196">
        <v>0</v>
      </c>
      <c r="W36" s="195">
        <v>89016.360907867216</v>
      </c>
      <c r="X36" s="195">
        <v>78640.000000000015</v>
      </c>
      <c r="Y36" s="196">
        <v>34565.999999999993</v>
      </c>
      <c r="Z36" s="225">
        <v>18889.999999999993</v>
      </c>
      <c r="AA36" s="195">
        <v>15049.999999999996</v>
      </c>
      <c r="AB36" s="196">
        <v>17410.999999999996</v>
      </c>
      <c r="AC36" s="195">
        <v>19723.172329147223</v>
      </c>
      <c r="AD36" s="195">
        <v>1189.9999999999964</v>
      </c>
      <c r="AE36" s="196">
        <v>4949.0000000000073</v>
      </c>
      <c r="AF36" s="195">
        <v>36877.999999999956</v>
      </c>
      <c r="AG36" s="195">
        <v>3823.131836569024</v>
      </c>
      <c r="AH36" s="196">
        <v>49079.218343543653</v>
      </c>
      <c r="AI36" s="195">
        <v>164507.53323701437</v>
      </c>
      <c r="AJ36" s="195">
        <v>98703.131836569039</v>
      </c>
      <c r="AK36" s="197">
        <v>106005.21834354365</v>
      </c>
      <c r="AL36" s="176" t="s">
        <v>37</v>
      </c>
      <c r="AM36" s="79">
        <v>0</v>
      </c>
      <c r="AN36" s="77">
        <v>0</v>
      </c>
      <c r="AO36" s="79">
        <v>366.3444023564374</v>
      </c>
      <c r="AP36" s="79">
        <v>249.26611976152972</v>
      </c>
      <c r="AQ36" s="77">
        <v>427.33178379458042</v>
      </c>
      <c r="AR36" s="79">
        <v>561.84624305588295</v>
      </c>
      <c r="AS36" s="79">
        <v>422.26258021842006</v>
      </c>
      <c r="AT36" s="77">
        <v>431.34398170010309</v>
      </c>
      <c r="AU36" s="79">
        <v>577.86358146639941</v>
      </c>
      <c r="AV36" s="79">
        <v>19456.733613445438</v>
      </c>
      <c r="AW36" s="77">
        <v>2606.3960396039565</v>
      </c>
      <c r="AX36" s="79">
        <v>866.83716578990288</v>
      </c>
      <c r="AY36" s="79">
        <v>741.06678009372081</v>
      </c>
      <c r="AZ36" s="77">
        <v>371.00189478456349</v>
      </c>
      <c r="BA36" s="78">
        <v>526.40574181668285</v>
      </c>
      <c r="BB36" s="79">
        <v>526.26545403181319</v>
      </c>
      <c r="BC36" s="119">
        <v>503.6432954743841</v>
      </c>
    </row>
    <row r="37" spans="1:55" x14ac:dyDescent="0.25">
      <c r="A37" s="28" t="s">
        <v>19</v>
      </c>
      <c r="B37" s="68">
        <v>280104686.67354751</v>
      </c>
      <c r="C37" s="68">
        <v>268306277.78646848</v>
      </c>
      <c r="D37" s="69">
        <v>225635503.64084026</v>
      </c>
      <c r="E37" s="68">
        <v>1971189114.3419542</v>
      </c>
      <c r="F37" s="68">
        <v>1858792069.9197669</v>
      </c>
      <c r="G37" s="69">
        <v>1664464191.5612402</v>
      </c>
      <c r="H37" s="68">
        <v>1122074962.3819144</v>
      </c>
      <c r="I37" s="68">
        <v>1085958408.02877</v>
      </c>
      <c r="J37" s="69">
        <v>1027708986.5369421</v>
      </c>
      <c r="K37" s="68">
        <v>1880726778.8374751</v>
      </c>
      <c r="L37" s="68">
        <v>1858862866.4614251</v>
      </c>
      <c r="M37" s="69">
        <v>1769370271.8888483</v>
      </c>
      <c r="N37" s="68">
        <v>2445191334.6292305</v>
      </c>
      <c r="O37" s="68">
        <v>2197602134.0894394</v>
      </c>
      <c r="P37" s="69">
        <v>2172583288.4428182</v>
      </c>
      <c r="Q37" s="68">
        <v>7699286876.8641214</v>
      </c>
      <c r="R37" s="68">
        <v>7269521756.2858696</v>
      </c>
      <c r="S37" s="117">
        <v>6859762242.0706882</v>
      </c>
      <c r="T37" s="201">
        <v>570924.61330390221</v>
      </c>
      <c r="U37" s="201">
        <v>538532.77242844878</v>
      </c>
      <c r="V37" s="202">
        <v>461417.76818654779</v>
      </c>
      <c r="W37" s="201">
        <v>4542816.0567464922</v>
      </c>
      <c r="X37" s="201">
        <v>4244017.5953310709</v>
      </c>
      <c r="Y37" s="202">
        <v>3658410.4051999426</v>
      </c>
      <c r="Z37" s="227">
        <v>2511346.2666582665</v>
      </c>
      <c r="AA37" s="201">
        <v>2411203.3971589487</v>
      </c>
      <c r="AB37" s="202">
        <v>2213688.361108033</v>
      </c>
      <c r="AC37" s="201">
        <v>4220134.546268695</v>
      </c>
      <c r="AD37" s="201">
        <v>4114484.0286510498</v>
      </c>
      <c r="AE37" s="202">
        <v>3848156.9807960913</v>
      </c>
      <c r="AF37" s="201">
        <v>5643994.8970746379</v>
      </c>
      <c r="AG37" s="201">
        <v>5112298.7036123062</v>
      </c>
      <c r="AH37" s="202">
        <v>4971013.4771129685</v>
      </c>
      <c r="AI37" s="201">
        <v>17489216.380051993</v>
      </c>
      <c r="AJ37" s="201">
        <v>16420536.497181825</v>
      </c>
      <c r="AK37" s="203">
        <v>15152686.992403582</v>
      </c>
      <c r="AL37" s="68">
        <v>490.61588893952319</v>
      </c>
      <c r="AM37" s="68">
        <v>498.21717734386635</v>
      </c>
      <c r="AN37" s="69">
        <v>489.00480041682636</v>
      </c>
      <c r="AO37" s="68">
        <v>433.91347783376796</v>
      </c>
      <c r="AP37" s="68">
        <v>437.97935050143559</v>
      </c>
      <c r="AQ37" s="69">
        <v>454.96923723905502</v>
      </c>
      <c r="AR37" s="68">
        <v>446.80217032556334</v>
      </c>
      <c r="AS37" s="68">
        <v>450.38025796924614</v>
      </c>
      <c r="AT37" s="69">
        <v>464.25188142676762</v>
      </c>
      <c r="AU37" s="68">
        <v>445.65564396527407</v>
      </c>
      <c r="AV37" s="68">
        <v>451.78517002795627</v>
      </c>
      <c r="AW37" s="69">
        <v>459.7968016166555</v>
      </c>
      <c r="AX37" s="68">
        <v>433.23769408377876</v>
      </c>
      <c r="AY37" s="68">
        <v>429.86575344993685</v>
      </c>
      <c r="AZ37" s="69">
        <v>437.05037180961261</v>
      </c>
      <c r="BA37" s="70">
        <v>440.23052317231566</v>
      </c>
      <c r="BB37" s="68">
        <v>442.70915006543794</v>
      </c>
      <c r="BC37" s="117">
        <v>452.70929476136195</v>
      </c>
    </row>
  </sheetData>
  <mergeCells count="42">
    <mergeCell ref="Z24:AB24"/>
    <mergeCell ref="AC24:AE24"/>
    <mergeCell ref="AF24:AH24"/>
    <mergeCell ref="AI24:AK24"/>
    <mergeCell ref="AL24:AN24"/>
    <mergeCell ref="B23:S23"/>
    <mergeCell ref="T23:AK23"/>
    <mergeCell ref="AL23:BC23"/>
    <mergeCell ref="B24:D24"/>
    <mergeCell ref="E24:G24"/>
    <mergeCell ref="H24:J24"/>
    <mergeCell ref="K24:M24"/>
    <mergeCell ref="N24:P24"/>
    <mergeCell ref="Q24:S24"/>
    <mergeCell ref="T24:V24"/>
    <mergeCell ref="AO24:AQ24"/>
    <mergeCell ref="AR24:AT24"/>
    <mergeCell ref="AU24:AW24"/>
    <mergeCell ref="AX24:AZ24"/>
    <mergeCell ref="BA24:BC24"/>
    <mergeCell ref="W24:Y24"/>
    <mergeCell ref="AL7:AN7"/>
    <mergeCell ref="B6:S6"/>
    <mergeCell ref="T6:AK6"/>
    <mergeCell ref="AL6:BC6"/>
    <mergeCell ref="B7:D7"/>
    <mergeCell ref="E7:G7"/>
    <mergeCell ref="H7:J7"/>
    <mergeCell ref="K7:M7"/>
    <mergeCell ref="N7:P7"/>
    <mergeCell ref="Q7:S7"/>
    <mergeCell ref="T7:V7"/>
    <mergeCell ref="AO7:AQ7"/>
    <mergeCell ref="AR7:AT7"/>
    <mergeCell ref="AU7:AW7"/>
    <mergeCell ref="AX7:AZ7"/>
    <mergeCell ref="BA7:BC7"/>
    <mergeCell ref="W7:Y7"/>
    <mergeCell ref="Z7:AB7"/>
    <mergeCell ref="AC7:AE7"/>
    <mergeCell ref="AF7:AH7"/>
    <mergeCell ref="AI7:AK7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5" tint="-0.249977111117893"/>
  </sheetPr>
  <dimension ref="A1:J39"/>
  <sheetViews>
    <sheetView workbookViewId="0">
      <selection activeCell="O28" sqref="O28"/>
    </sheetView>
  </sheetViews>
  <sheetFormatPr defaultRowHeight="15" x14ac:dyDescent="0.25"/>
  <cols>
    <col min="1" max="1" width="16.85546875" style="16" customWidth="1"/>
    <col min="2" max="4" width="16.7109375" style="16" customWidth="1"/>
    <col min="5" max="7" width="12.7109375" style="16" customWidth="1"/>
    <col min="8" max="10" width="9.7109375" style="16" customWidth="1"/>
  </cols>
  <sheetData>
    <row r="1" spans="1:10" ht="18.75" x14ac:dyDescent="0.3">
      <c r="A1" s="108" t="s">
        <v>178</v>
      </c>
    </row>
    <row r="2" spans="1:10" ht="15.75" x14ac:dyDescent="0.25">
      <c r="A2" s="82" t="s">
        <v>99</v>
      </c>
    </row>
    <row r="5" spans="1:10" x14ac:dyDescent="0.25">
      <c r="A5" s="181" t="s">
        <v>36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x14ac:dyDescent="0.25">
      <c r="A6" s="24"/>
      <c r="B6" s="430" t="s">
        <v>41</v>
      </c>
      <c r="C6" s="430"/>
      <c r="D6" s="457"/>
      <c r="E6" s="430" t="s">
        <v>12</v>
      </c>
      <c r="F6" s="430"/>
      <c r="G6" s="457"/>
      <c r="H6" s="468" t="s">
        <v>42</v>
      </c>
      <c r="I6" s="468"/>
      <c r="J6" s="469"/>
    </row>
    <row r="7" spans="1:10" x14ac:dyDescent="0.25">
      <c r="A7" s="25"/>
      <c r="B7" s="55">
        <v>2012</v>
      </c>
      <c r="C7" s="55">
        <v>2013</v>
      </c>
      <c r="D7" s="171">
        <v>2014</v>
      </c>
      <c r="E7" s="55">
        <v>2012</v>
      </c>
      <c r="F7" s="55">
        <v>2013</v>
      </c>
      <c r="G7" s="171">
        <v>2014</v>
      </c>
      <c r="H7" s="55">
        <v>2012</v>
      </c>
      <c r="I7" s="55">
        <v>2013</v>
      </c>
      <c r="J7" s="122">
        <v>2014</v>
      </c>
    </row>
    <row r="8" spans="1:10" x14ac:dyDescent="0.25">
      <c r="A8" s="80" t="s">
        <v>13</v>
      </c>
      <c r="B8" s="81">
        <v>21344446.642995954</v>
      </c>
      <c r="C8" s="81">
        <v>30043584.131840292</v>
      </c>
      <c r="D8" s="172">
        <v>22375805.477564171</v>
      </c>
      <c r="E8" s="195">
        <v>73698</v>
      </c>
      <c r="F8" s="195">
        <v>93084</v>
      </c>
      <c r="G8" s="209">
        <v>73138</v>
      </c>
      <c r="H8" s="81">
        <v>289.62043261684107</v>
      </c>
      <c r="I8" s="81">
        <v>322.757768594391</v>
      </c>
      <c r="J8" s="123">
        <v>305.93953181060692</v>
      </c>
    </row>
    <row r="9" spans="1:10" x14ac:dyDescent="0.25">
      <c r="A9" s="17" t="s">
        <v>82</v>
      </c>
      <c r="B9" s="64">
        <v>108143973.16068549</v>
      </c>
      <c r="C9" s="64">
        <v>177008706.22599798</v>
      </c>
      <c r="D9" s="173">
        <v>356545650.12909567</v>
      </c>
      <c r="E9" s="198">
        <v>403242</v>
      </c>
      <c r="F9" s="198">
        <v>637677</v>
      </c>
      <c r="G9" s="211">
        <v>1178631</v>
      </c>
      <c r="H9" s="64">
        <v>268.18628307737163</v>
      </c>
      <c r="I9" s="64">
        <v>277.58364536591091</v>
      </c>
      <c r="J9" s="120">
        <v>302.50829150861949</v>
      </c>
    </row>
    <row r="10" spans="1:10" x14ac:dyDescent="0.25">
      <c r="A10" s="80" t="s">
        <v>14</v>
      </c>
      <c r="B10" s="81">
        <v>0</v>
      </c>
      <c r="C10" s="81">
        <v>0</v>
      </c>
      <c r="D10" s="172">
        <v>0</v>
      </c>
      <c r="E10" s="195">
        <v>0</v>
      </c>
      <c r="F10" s="195">
        <v>0</v>
      </c>
      <c r="G10" s="209">
        <v>0</v>
      </c>
      <c r="H10" s="81">
        <v>0</v>
      </c>
      <c r="I10" s="81">
        <v>0</v>
      </c>
      <c r="J10" s="123">
        <v>0</v>
      </c>
    </row>
    <row r="11" spans="1:10" x14ac:dyDescent="0.25">
      <c r="A11" s="17" t="s">
        <v>15</v>
      </c>
      <c r="B11" s="64">
        <v>8964275.5858909078</v>
      </c>
      <c r="C11" s="64">
        <v>8761530.9285966307</v>
      </c>
      <c r="D11" s="173">
        <v>10934599.602580002</v>
      </c>
      <c r="E11" s="198">
        <v>3888</v>
      </c>
      <c r="F11" s="198">
        <v>26280</v>
      </c>
      <c r="G11" s="211">
        <v>28499.419361709555</v>
      </c>
      <c r="H11" s="64">
        <v>2305.6264367003364</v>
      </c>
      <c r="I11" s="64">
        <v>333.39158784614273</v>
      </c>
      <c r="J11" s="120">
        <v>383.67797827036441</v>
      </c>
    </row>
    <row r="12" spans="1:10" x14ac:dyDescent="0.25">
      <c r="A12" s="80" t="s">
        <v>75</v>
      </c>
      <c r="B12" s="81">
        <v>16513845.264672756</v>
      </c>
      <c r="C12" s="81">
        <v>29494315.106317848</v>
      </c>
      <c r="D12" s="172">
        <v>33432366.843577322</v>
      </c>
      <c r="E12" s="195">
        <v>40328</v>
      </c>
      <c r="F12" s="195">
        <v>74102</v>
      </c>
      <c r="G12" s="209">
        <v>78856</v>
      </c>
      <c r="H12" s="81">
        <v>409.48832733269086</v>
      </c>
      <c r="I12" s="81">
        <v>398.02319918919665</v>
      </c>
      <c r="J12" s="123">
        <v>423.96731819490367</v>
      </c>
    </row>
    <row r="13" spans="1:10" x14ac:dyDescent="0.25">
      <c r="A13" s="17" t="s">
        <v>16</v>
      </c>
      <c r="B13" s="64">
        <v>0</v>
      </c>
      <c r="C13" s="64">
        <v>0</v>
      </c>
      <c r="D13" s="173">
        <v>4061110.2399999998</v>
      </c>
      <c r="E13" s="198">
        <v>0</v>
      </c>
      <c r="F13" s="198">
        <v>0</v>
      </c>
      <c r="G13" s="211">
        <v>13385</v>
      </c>
      <c r="H13" s="64">
        <v>0</v>
      </c>
      <c r="I13" s="64">
        <v>0</v>
      </c>
      <c r="J13" s="120">
        <v>303.40756369069851</v>
      </c>
    </row>
    <row r="14" spans="1:10" x14ac:dyDescent="0.25">
      <c r="A14" s="80" t="s">
        <v>17</v>
      </c>
      <c r="B14" s="81">
        <v>0</v>
      </c>
      <c r="C14" s="81">
        <v>0</v>
      </c>
      <c r="D14" s="172">
        <v>0</v>
      </c>
      <c r="E14" s="195">
        <v>0</v>
      </c>
      <c r="F14" s="195">
        <v>0</v>
      </c>
      <c r="G14" s="209">
        <v>0</v>
      </c>
      <c r="H14" s="81">
        <v>0</v>
      </c>
      <c r="I14" s="81">
        <v>0</v>
      </c>
      <c r="J14" s="123">
        <v>0</v>
      </c>
    </row>
    <row r="15" spans="1:10" x14ac:dyDescent="0.25">
      <c r="A15" s="17" t="s">
        <v>18</v>
      </c>
      <c r="B15" s="64">
        <v>15425801.346284742</v>
      </c>
      <c r="C15" s="64">
        <v>9029952.3087089993</v>
      </c>
      <c r="D15" s="173">
        <v>4950116.1330430005</v>
      </c>
      <c r="E15" s="198">
        <v>36064</v>
      </c>
      <c r="F15" s="198">
        <v>24501</v>
      </c>
      <c r="G15" s="211">
        <v>13333</v>
      </c>
      <c r="H15" s="64">
        <v>427.73406572439944</v>
      </c>
      <c r="I15" s="64">
        <v>368.55443894979794</v>
      </c>
      <c r="J15" s="120">
        <v>371.26799167801698</v>
      </c>
    </row>
    <row r="16" spans="1:10" x14ac:dyDescent="0.25">
      <c r="A16" s="80" t="s">
        <v>76</v>
      </c>
      <c r="B16" s="81">
        <v>0</v>
      </c>
      <c r="C16" s="81">
        <v>0</v>
      </c>
      <c r="D16" s="172">
        <v>0</v>
      </c>
      <c r="E16" s="195">
        <v>0</v>
      </c>
      <c r="F16" s="195">
        <v>0</v>
      </c>
      <c r="G16" s="209">
        <v>0</v>
      </c>
      <c r="H16" s="81">
        <v>0</v>
      </c>
      <c r="I16" s="81">
        <v>0</v>
      </c>
      <c r="J16" s="123">
        <v>0</v>
      </c>
    </row>
    <row r="17" spans="1:10" x14ac:dyDescent="0.25">
      <c r="A17" s="17" t="s">
        <v>77</v>
      </c>
      <c r="B17" s="64">
        <v>0</v>
      </c>
      <c r="C17" s="64">
        <v>0</v>
      </c>
      <c r="D17" s="173">
        <v>0</v>
      </c>
      <c r="E17" s="198">
        <v>0</v>
      </c>
      <c r="F17" s="198">
        <v>0</v>
      </c>
      <c r="G17" s="211">
        <v>0</v>
      </c>
      <c r="H17" s="64">
        <v>0</v>
      </c>
      <c r="I17" s="64">
        <v>0</v>
      </c>
      <c r="J17" s="120">
        <v>0</v>
      </c>
    </row>
    <row r="18" spans="1:10" x14ac:dyDescent="0.25">
      <c r="A18" s="80" t="s">
        <v>78</v>
      </c>
      <c r="B18" s="81">
        <v>0</v>
      </c>
      <c r="C18" s="81">
        <v>0</v>
      </c>
      <c r="D18" s="172">
        <v>0</v>
      </c>
      <c r="E18" s="195">
        <v>0</v>
      </c>
      <c r="F18" s="195">
        <v>0</v>
      </c>
      <c r="G18" s="209">
        <v>0</v>
      </c>
      <c r="H18" s="81">
        <v>0</v>
      </c>
      <c r="I18" s="81">
        <v>0</v>
      </c>
      <c r="J18" s="123">
        <v>0</v>
      </c>
    </row>
    <row r="19" spans="1:10" x14ac:dyDescent="0.25">
      <c r="A19" s="36" t="s">
        <v>19</v>
      </c>
      <c r="B19" s="54">
        <v>170392342.00052986</v>
      </c>
      <c r="C19" s="54">
        <v>254338088.70146173</v>
      </c>
      <c r="D19" s="174">
        <v>432299648.42586017</v>
      </c>
      <c r="E19" s="201">
        <v>557220</v>
      </c>
      <c r="F19" s="201">
        <v>855644</v>
      </c>
      <c r="G19" s="217">
        <v>1385842.4193617096</v>
      </c>
      <c r="H19" s="54">
        <v>305.79006855556128</v>
      </c>
      <c r="I19" s="54">
        <v>297.2475570464606</v>
      </c>
      <c r="J19" s="121">
        <v>311.93997411694789</v>
      </c>
    </row>
    <row r="21" spans="1:10" x14ac:dyDescent="0.25">
      <c r="A21" s="51"/>
    </row>
    <row r="22" spans="1:10" x14ac:dyDescent="0.25">
      <c r="A22" s="182" t="s">
        <v>85</v>
      </c>
      <c r="B22" s="26"/>
      <c r="C22" s="26"/>
      <c r="D22" s="26"/>
      <c r="E22" s="26"/>
      <c r="F22" s="26"/>
      <c r="G22" s="26"/>
      <c r="H22" s="26"/>
      <c r="I22" s="26"/>
      <c r="J22" s="26"/>
    </row>
    <row r="23" spans="1:10" x14ac:dyDescent="0.25">
      <c r="A23" s="24"/>
      <c r="B23" s="422" t="s">
        <v>41</v>
      </c>
      <c r="C23" s="422"/>
      <c r="D23" s="451"/>
      <c r="E23" s="422" t="s">
        <v>12</v>
      </c>
      <c r="F23" s="422"/>
      <c r="G23" s="451"/>
      <c r="H23" s="465" t="s">
        <v>42</v>
      </c>
      <c r="I23" s="465"/>
      <c r="J23" s="466"/>
    </row>
    <row r="24" spans="1:10" x14ac:dyDescent="0.25">
      <c r="A24" s="25"/>
      <c r="B24" s="55">
        <v>2012</v>
      </c>
      <c r="C24" s="55">
        <v>2013</v>
      </c>
      <c r="D24" s="171">
        <v>2014</v>
      </c>
      <c r="E24" s="55">
        <v>2012</v>
      </c>
      <c r="F24" s="55">
        <v>2013</v>
      </c>
      <c r="G24" s="171">
        <v>2014</v>
      </c>
      <c r="H24" s="55">
        <v>2012</v>
      </c>
      <c r="I24" s="55">
        <v>2013</v>
      </c>
      <c r="J24" s="122">
        <v>2014</v>
      </c>
    </row>
    <row r="25" spans="1:10" x14ac:dyDescent="0.25">
      <c r="A25" s="80" t="s">
        <v>13</v>
      </c>
      <c r="B25" s="81">
        <v>187066224.6129896</v>
      </c>
      <c r="C25" s="81">
        <v>168446929.73198223</v>
      </c>
      <c r="D25" s="172">
        <v>209638154.56985348</v>
      </c>
      <c r="E25" s="195">
        <v>450037</v>
      </c>
      <c r="F25" s="195">
        <v>386618</v>
      </c>
      <c r="G25" s="209">
        <v>474120</v>
      </c>
      <c r="H25" s="81">
        <v>415.66854417078952</v>
      </c>
      <c r="I25" s="81">
        <v>435.6934486546985</v>
      </c>
      <c r="J25" s="123">
        <v>442.16264778928013</v>
      </c>
    </row>
    <row r="26" spans="1:10" x14ac:dyDescent="0.25">
      <c r="A26" s="17" t="s">
        <v>82</v>
      </c>
      <c r="B26" s="64">
        <v>5749073864.9490662</v>
      </c>
      <c r="C26" s="64">
        <v>5797919155.2309351</v>
      </c>
      <c r="D26" s="173">
        <v>5879586776.0459671</v>
      </c>
      <c r="E26" s="198">
        <v>13579291</v>
      </c>
      <c r="F26" s="198">
        <v>13321915</v>
      </c>
      <c r="G26" s="211">
        <v>12981041</v>
      </c>
      <c r="H26" s="64">
        <v>423.37069475490779</v>
      </c>
      <c r="I26" s="64">
        <v>435.21664529693629</v>
      </c>
      <c r="J26" s="120">
        <v>452.93646141676675</v>
      </c>
    </row>
    <row r="27" spans="1:10" x14ac:dyDescent="0.25">
      <c r="A27" s="80" t="s">
        <v>14</v>
      </c>
      <c r="B27" s="81">
        <v>0</v>
      </c>
      <c r="C27" s="81">
        <v>0</v>
      </c>
      <c r="D27" s="172">
        <v>0</v>
      </c>
      <c r="E27" s="195">
        <v>0</v>
      </c>
      <c r="F27" s="195">
        <v>0</v>
      </c>
      <c r="G27" s="209">
        <v>0</v>
      </c>
      <c r="H27" s="81">
        <v>0</v>
      </c>
      <c r="I27" s="81">
        <v>0</v>
      </c>
      <c r="J27" s="123">
        <v>0</v>
      </c>
    </row>
    <row r="28" spans="1:10" x14ac:dyDescent="0.25">
      <c r="A28" s="17" t="s">
        <v>15</v>
      </c>
      <c r="B28" s="64">
        <v>103089169.23774545</v>
      </c>
      <c r="C28" s="64">
        <v>100757605.67886125</v>
      </c>
      <c r="D28" s="173">
        <v>98411396.423219994</v>
      </c>
      <c r="E28" s="198">
        <v>255746</v>
      </c>
      <c r="F28" s="198">
        <v>236896</v>
      </c>
      <c r="G28" s="211">
        <v>230731.58063829044</v>
      </c>
      <c r="H28" s="64">
        <v>403.09201018880236</v>
      </c>
      <c r="I28" s="64">
        <v>425.3242168667316</v>
      </c>
      <c r="J28" s="120">
        <v>426.51897131279998</v>
      </c>
    </row>
    <row r="29" spans="1:10" x14ac:dyDescent="0.25">
      <c r="A29" s="80" t="s">
        <v>75</v>
      </c>
      <c r="B29" s="81">
        <v>1939535196.134408</v>
      </c>
      <c r="C29" s="81">
        <v>2131840848.1728132</v>
      </c>
      <c r="D29" s="172">
        <v>2266378696.8924723</v>
      </c>
      <c r="E29" s="195">
        <v>4187470</v>
      </c>
      <c r="F29" s="195">
        <v>4450639</v>
      </c>
      <c r="G29" s="209">
        <v>4517421</v>
      </c>
      <c r="H29" s="81">
        <v>463.17590242662226</v>
      </c>
      <c r="I29" s="81">
        <v>478.99657738423923</v>
      </c>
      <c r="J29" s="123">
        <v>501.69747227289025</v>
      </c>
    </row>
    <row r="30" spans="1:10" x14ac:dyDescent="0.25">
      <c r="A30" s="17" t="s">
        <v>16</v>
      </c>
      <c r="B30" s="64">
        <v>136695047.44705883</v>
      </c>
      <c r="C30" s="64">
        <v>141742803.80952382</v>
      </c>
      <c r="D30" s="173">
        <v>133142789.86714287</v>
      </c>
      <c r="E30" s="198">
        <v>331586</v>
      </c>
      <c r="F30" s="198">
        <v>330862</v>
      </c>
      <c r="G30" s="211">
        <v>318995</v>
      </c>
      <c r="H30" s="64">
        <v>412.24613658917696</v>
      </c>
      <c r="I30" s="64">
        <v>428.40460315637279</v>
      </c>
      <c r="J30" s="120">
        <v>417.38205886343945</v>
      </c>
    </row>
    <row r="31" spans="1:10" x14ac:dyDescent="0.25">
      <c r="A31" s="80" t="s">
        <v>17</v>
      </c>
      <c r="B31" s="81">
        <v>0</v>
      </c>
      <c r="C31" s="81">
        <v>0</v>
      </c>
      <c r="D31" s="172">
        <v>0</v>
      </c>
      <c r="E31" s="195">
        <v>0</v>
      </c>
      <c r="F31" s="195">
        <v>0</v>
      </c>
      <c r="G31" s="209">
        <v>0</v>
      </c>
      <c r="H31" s="81">
        <v>0</v>
      </c>
      <c r="I31" s="81">
        <v>0</v>
      </c>
      <c r="J31" s="123">
        <v>0</v>
      </c>
    </row>
    <row r="32" spans="1:10" x14ac:dyDescent="0.25">
      <c r="A32" s="17" t="s">
        <v>18</v>
      </c>
      <c r="B32" s="64">
        <v>1107696645.1279337</v>
      </c>
      <c r="C32" s="64">
        <v>1173051501.1552827</v>
      </c>
      <c r="D32" s="173">
        <v>1270802665.0717266</v>
      </c>
      <c r="E32" s="198">
        <v>2671640</v>
      </c>
      <c r="F32" s="198">
        <v>2753758</v>
      </c>
      <c r="G32" s="211">
        <v>2815621</v>
      </c>
      <c r="H32" s="64">
        <v>414.61298869905141</v>
      </c>
      <c r="I32" s="64">
        <v>425.98205839267018</v>
      </c>
      <c r="J32" s="120">
        <v>451.34010048643853</v>
      </c>
    </row>
    <row r="33" spans="1:10" x14ac:dyDescent="0.25">
      <c r="A33" s="80" t="s">
        <v>76</v>
      </c>
      <c r="B33" s="81">
        <v>0</v>
      </c>
      <c r="C33" s="81">
        <v>0</v>
      </c>
      <c r="D33" s="172">
        <v>0</v>
      </c>
      <c r="E33" s="195">
        <v>0</v>
      </c>
      <c r="F33" s="195">
        <v>0</v>
      </c>
      <c r="G33" s="209">
        <v>0</v>
      </c>
      <c r="H33" s="81">
        <v>0</v>
      </c>
      <c r="I33" s="81">
        <v>0</v>
      </c>
      <c r="J33" s="123">
        <v>0</v>
      </c>
    </row>
    <row r="34" spans="1:10" x14ac:dyDescent="0.25">
      <c r="A34" s="17" t="s">
        <v>77</v>
      </c>
      <c r="B34" s="64">
        <v>543456545.30048084</v>
      </c>
      <c r="C34" s="64">
        <v>566501914.03147697</v>
      </c>
      <c r="D34" s="173">
        <v>567785646.04848492</v>
      </c>
      <c r="E34" s="198">
        <v>1071271</v>
      </c>
      <c r="F34" s="198">
        <v>1087733</v>
      </c>
      <c r="G34" s="211">
        <v>1086025</v>
      </c>
      <c r="H34" s="64">
        <v>507.30071597241113</v>
      </c>
      <c r="I34" s="64">
        <v>520.80971528075088</v>
      </c>
      <c r="J34" s="120">
        <v>522.81084325727761</v>
      </c>
    </row>
    <row r="35" spans="1:10" x14ac:dyDescent="0.25">
      <c r="A35" s="80" t="s">
        <v>78</v>
      </c>
      <c r="B35" s="81">
        <v>0</v>
      </c>
      <c r="C35" s="81">
        <v>0</v>
      </c>
      <c r="D35" s="172">
        <v>0</v>
      </c>
      <c r="E35" s="195">
        <v>0</v>
      </c>
      <c r="F35" s="195">
        <v>0</v>
      </c>
      <c r="G35" s="209">
        <v>0</v>
      </c>
      <c r="H35" s="81">
        <v>0</v>
      </c>
      <c r="I35" s="81">
        <v>0</v>
      </c>
      <c r="J35" s="123">
        <v>0</v>
      </c>
    </row>
    <row r="36" spans="1:10" x14ac:dyDescent="0.25">
      <c r="A36" s="36" t="s">
        <v>19</v>
      </c>
      <c r="B36" s="54">
        <v>9766612692.8096809</v>
      </c>
      <c r="C36" s="54">
        <v>10080260757.810875</v>
      </c>
      <c r="D36" s="174">
        <v>10425746124.918867</v>
      </c>
      <c r="E36" s="201">
        <v>22547041</v>
      </c>
      <c r="F36" s="201">
        <v>22568421</v>
      </c>
      <c r="G36" s="217">
        <v>22423954.580638289</v>
      </c>
      <c r="H36" s="54">
        <v>433.16605016195609</v>
      </c>
      <c r="I36" s="54">
        <v>446.65334618717344</v>
      </c>
      <c r="J36" s="121">
        <v>464.93788985466728</v>
      </c>
    </row>
    <row r="37" spans="1:10" x14ac:dyDescent="0.25">
      <c r="A37" s="177"/>
      <c r="B37" s="178"/>
      <c r="C37" s="178"/>
      <c r="D37" s="178"/>
      <c r="E37" s="85"/>
      <c r="F37" s="85"/>
      <c r="G37" s="85"/>
      <c r="H37" s="178"/>
      <c r="I37" s="178"/>
      <c r="J37" s="178"/>
    </row>
    <row r="39" spans="1:10" x14ac:dyDescent="0.25">
      <c r="A39" s="51"/>
    </row>
  </sheetData>
  <mergeCells count="6">
    <mergeCell ref="B23:D23"/>
    <mergeCell ref="E23:G23"/>
    <mergeCell ref="H23:J23"/>
    <mergeCell ref="B6:D6"/>
    <mergeCell ref="E6:G6"/>
    <mergeCell ref="H6:J6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5" tint="-0.249977111117893"/>
  </sheetPr>
  <dimension ref="A1:BC39"/>
  <sheetViews>
    <sheetView topLeftCell="A13" workbookViewId="0">
      <selection activeCell="A6" sqref="A6:A7"/>
    </sheetView>
  </sheetViews>
  <sheetFormatPr defaultRowHeight="15" x14ac:dyDescent="0.25"/>
  <cols>
    <col min="1" max="1" width="16.85546875" style="16" customWidth="1"/>
    <col min="2" max="19" width="16.7109375" style="16" customWidth="1"/>
    <col min="20" max="37" width="12.7109375" style="16" customWidth="1"/>
  </cols>
  <sheetData>
    <row r="1" spans="1:55" ht="18.75" x14ac:dyDescent="0.3">
      <c r="A1" s="108" t="s">
        <v>178</v>
      </c>
    </row>
    <row r="2" spans="1:55" ht="15.75" x14ac:dyDescent="0.25">
      <c r="A2" s="82" t="s">
        <v>100</v>
      </c>
    </row>
    <row r="3" spans="1:55" ht="15.75" x14ac:dyDescent="0.25">
      <c r="A3" s="82"/>
    </row>
    <row r="4" spans="1:55" ht="15.75" x14ac:dyDescent="0.25">
      <c r="A4" s="53"/>
    </row>
    <row r="5" spans="1:55" x14ac:dyDescent="0.25">
      <c r="A5" s="183" t="s">
        <v>36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</row>
    <row r="6" spans="1:55" x14ac:dyDescent="0.25">
      <c r="B6" s="458" t="s">
        <v>41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458"/>
      <c r="R6" s="458"/>
      <c r="S6" s="473"/>
      <c r="T6" s="474" t="s">
        <v>12</v>
      </c>
      <c r="U6" s="475"/>
      <c r="V6" s="475"/>
      <c r="W6" s="475"/>
      <c r="X6" s="475"/>
      <c r="Y6" s="475"/>
      <c r="Z6" s="475"/>
      <c r="AA6" s="475"/>
      <c r="AB6" s="475"/>
      <c r="AC6" s="475"/>
      <c r="AD6" s="475"/>
      <c r="AE6" s="475"/>
      <c r="AF6" s="475"/>
      <c r="AG6" s="475"/>
      <c r="AH6" s="475"/>
      <c r="AI6" s="475"/>
      <c r="AJ6" s="475"/>
      <c r="AK6" s="476"/>
      <c r="AL6" s="458" t="s">
        <v>42</v>
      </c>
      <c r="AM6" s="458"/>
      <c r="AN6" s="458"/>
      <c r="AO6" s="458"/>
      <c r="AP6" s="458"/>
      <c r="AQ6" s="458"/>
      <c r="AR6" s="458"/>
      <c r="AS6" s="458"/>
      <c r="AT6" s="458"/>
      <c r="AU6" s="458"/>
      <c r="AV6" s="458"/>
      <c r="AW6" s="458"/>
      <c r="AX6" s="458"/>
      <c r="AY6" s="458"/>
      <c r="AZ6" s="458"/>
      <c r="BA6" s="458"/>
      <c r="BB6" s="458"/>
      <c r="BC6" s="473"/>
    </row>
    <row r="7" spans="1:55" x14ac:dyDescent="0.25">
      <c r="A7" s="24"/>
      <c r="B7" s="430" t="s">
        <v>31</v>
      </c>
      <c r="C7" s="430"/>
      <c r="D7" s="431"/>
      <c r="E7" s="430" t="s">
        <v>32</v>
      </c>
      <c r="F7" s="430"/>
      <c r="G7" s="431"/>
      <c r="H7" s="430" t="s">
        <v>33</v>
      </c>
      <c r="I7" s="430"/>
      <c r="J7" s="431"/>
      <c r="K7" s="430" t="s">
        <v>34</v>
      </c>
      <c r="L7" s="430"/>
      <c r="M7" s="431"/>
      <c r="N7" s="430" t="s">
        <v>35</v>
      </c>
      <c r="O7" s="430"/>
      <c r="P7" s="431"/>
      <c r="Q7" s="430" t="s">
        <v>19</v>
      </c>
      <c r="R7" s="430"/>
      <c r="S7" s="433"/>
      <c r="T7" s="430" t="s">
        <v>31</v>
      </c>
      <c r="U7" s="430"/>
      <c r="V7" s="431"/>
      <c r="W7" s="430" t="s">
        <v>32</v>
      </c>
      <c r="X7" s="430"/>
      <c r="Y7" s="431"/>
      <c r="Z7" s="432" t="s">
        <v>33</v>
      </c>
      <c r="AA7" s="430"/>
      <c r="AB7" s="431"/>
      <c r="AC7" s="430" t="s">
        <v>34</v>
      </c>
      <c r="AD7" s="430"/>
      <c r="AE7" s="431"/>
      <c r="AF7" s="430" t="s">
        <v>35</v>
      </c>
      <c r="AG7" s="430"/>
      <c r="AH7" s="431"/>
      <c r="AI7" s="430" t="s">
        <v>19</v>
      </c>
      <c r="AJ7" s="430"/>
      <c r="AK7" s="433"/>
      <c r="AL7" s="430" t="s">
        <v>31</v>
      </c>
      <c r="AM7" s="430"/>
      <c r="AN7" s="431"/>
      <c r="AO7" s="430" t="s">
        <v>32</v>
      </c>
      <c r="AP7" s="430"/>
      <c r="AQ7" s="431"/>
      <c r="AR7" s="430" t="s">
        <v>33</v>
      </c>
      <c r="AS7" s="430"/>
      <c r="AT7" s="431"/>
      <c r="AU7" s="430" t="s">
        <v>34</v>
      </c>
      <c r="AV7" s="430"/>
      <c r="AW7" s="431"/>
      <c r="AX7" s="430" t="s">
        <v>35</v>
      </c>
      <c r="AY7" s="430"/>
      <c r="AZ7" s="431"/>
      <c r="BA7" s="432" t="s">
        <v>19</v>
      </c>
      <c r="BB7" s="430"/>
      <c r="BC7" s="433"/>
    </row>
    <row r="8" spans="1:55" x14ac:dyDescent="0.25">
      <c r="A8" s="25"/>
      <c r="B8" s="71">
        <v>2012</v>
      </c>
      <c r="C8" s="71">
        <v>2013</v>
      </c>
      <c r="D8" s="72">
        <v>2014</v>
      </c>
      <c r="E8" s="71">
        <v>2012</v>
      </c>
      <c r="F8" s="71">
        <v>2013</v>
      </c>
      <c r="G8" s="72">
        <v>2014</v>
      </c>
      <c r="H8" s="71">
        <v>2012</v>
      </c>
      <c r="I8" s="71">
        <v>2013</v>
      </c>
      <c r="J8" s="72">
        <v>2014</v>
      </c>
      <c r="K8" s="71">
        <v>2012</v>
      </c>
      <c r="L8" s="71">
        <v>2013</v>
      </c>
      <c r="M8" s="72">
        <v>2014</v>
      </c>
      <c r="N8" s="71">
        <v>2012</v>
      </c>
      <c r="O8" s="71">
        <v>2013</v>
      </c>
      <c r="P8" s="72">
        <v>2014</v>
      </c>
      <c r="Q8" s="71">
        <v>2012</v>
      </c>
      <c r="R8" s="71">
        <v>2013</v>
      </c>
      <c r="S8" s="118">
        <v>2014</v>
      </c>
      <c r="T8" s="71">
        <v>2012</v>
      </c>
      <c r="U8" s="71">
        <v>2013</v>
      </c>
      <c r="V8" s="72">
        <v>2014</v>
      </c>
      <c r="W8" s="71">
        <v>2012</v>
      </c>
      <c r="X8" s="71">
        <v>2013</v>
      </c>
      <c r="Y8" s="72">
        <v>2014</v>
      </c>
      <c r="Z8" s="73">
        <v>2012</v>
      </c>
      <c r="AA8" s="71">
        <v>2013</v>
      </c>
      <c r="AB8" s="72">
        <v>2014</v>
      </c>
      <c r="AC8" s="71">
        <v>2012</v>
      </c>
      <c r="AD8" s="71">
        <v>2013</v>
      </c>
      <c r="AE8" s="72">
        <v>2014</v>
      </c>
      <c r="AF8" s="71">
        <v>2012</v>
      </c>
      <c r="AG8" s="71">
        <v>2013</v>
      </c>
      <c r="AH8" s="72">
        <v>2014</v>
      </c>
      <c r="AI8" s="71" t="s">
        <v>92</v>
      </c>
      <c r="AJ8" s="71">
        <v>2013</v>
      </c>
      <c r="AK8" s="118">
        <v>2014</v>
      </c>
      <c r="AL8" s="71">
        <v>2012</v>
      </c>
      <c r="AM8" s="71">
        <v>2013</v>
      </c>
      <c r="AN8" s="72">
        <v>2014</v>
      </c>
      <c r="AO8" s="71">
        <v>2012</v>
      </c>
      <c r="AP8" s="71">
        <v>2013</v>
      </c>
      <c r="AQ8" s="72">
        <v>2014</v>
      </c>
      <c r="AR8" s="71">
        <v>2012</v>
      </c>
      <c r="AS8" s="71">
        <v>2013</v>
      </c>
      <c r="AT8" s="72">
        <v>2014</v>
      </c>
      <c r="AU8" s="71">
        <v>2012</v>
      </c>
      <c r="AV8" s="71">
        <v>2013</v>
      </c>
      <c r="AW8" s="72">
        <v>2014</v>
      </c>
      <c r="AX8" s="71">
        <v>2012</v>
      </c>
      <c r="AY8" s="71">
        <v>2013</v>
      </c>
      <c r="AZ8" s="72">
        <v>2014</v>
      </c>
      <c r="BA8" s="73">
        <v>2012</v>
      </c>
      <c r="BB8" s="71">
        <v>2013</v>
      </c>
      <c r="BC8" s="118">
        <v>2014</v>
      </c>
    </row>
    <row r="9" spans="1:55" x14ac:dyDescent="0.25">
      <c r="A9" s="80" t="s">
        <v>13</v>
      </c>
      <c r="B9" s="79">
        <v>0</v>
      </c>
      <c r="C9" s="79">
        <v>0</v>
      </c>
      <c r="D9" s="77">
        <v>0</v>
      </c>
      <c r="E9" s="79">
        <v>0</v>
      </c>
      <c r="F9" s="79">
        <v>0</v>
      </c>
      <c r="G9" s="77">
        <v>0</v>
      </c>
      <c r="H9" s="79">
        <v>0</v>
      </c>
      <c r="I9" s="79">
        <v>0</v>
      </c>
      <c r="J9" s="77">
        <v>0</v>
      </c>
      <c r="K9" s="79">
        <v>5174628.0600000005</v>
      </c>
      <c r="L9" s="79">
        <v>7198734.75</v>
      </c>
      <c r="M9" s="77">
        <v>4653666.63</v>
      </c>
      <c r="N9" s="79">
        <v>16169818.582995951</v>
      </c>
      <c r="O9" s="79">
        <v>22844849.381840292</v>
      </c>
      <c r="P9" s="77">
        <v>17722138.847564172</v>
      </c>
      <c r="Q9" s="79">
        <v>21344446.642995954</v>
      </c>
      <c r="R9" s="79">
        <v>30043584.131840292</v>
      </c>
      <c r="S9" s="119">
        <v>22375805.477564171</v>
      </c>
      <c r="T9" s="195">
        <v>0</v>
      </c>
      <c r="U9" s="195">
        <v>0</v>
      </c>
      <c r="V9" s="196">
        <v>0</v>
      </c>
      <c r="W9" s="195">
        <v>0</v>
      </c>
      <c r="X9" s="195">
        <v>0</v>
      </c>
      <c r="Y9" s="196">
        <v>0</v>
      </c>
      <c r="Z9" s="225">
        <v>0</v>
      </c>
      <c r="AA9" s="195">
        <v>0</v>
      </c>
      <c r="AB9" s="196">
        <v>0</v>
      </c>
      <c r="AC9" s="195">
        <v>18025</v>
      </c>
      <c r="AD9" s="195">
        <v>25209</v>
      </c>
      <c r="AE9" s="196">
        <v>15729</v>
      </c>
      <c r="AF9" s="195">
        <v>55673</v>
      </c>
      <c r="AG9" s="195">
        <v>67875</v>
      </c>
      <c r="AH9" s="196">
        <v>57409</v>
      </c>
      <c r="AI9" s="195">
        <v>73698</v>
      </c>
      <c r="AJ9" s="195">
        <v>93084</v>
      </c>
      <c r="AK9" s="197">
        <v>73138</v>
      </c>
      <c r="AL9" s="79">
        <v>0</v>
      </c>
      <c r="AM9" s="79">
        <v>0</v>
      </c>
      <c r="AN9" s="77">
        <v>0</v>
      </c>
      <c r="AO9" s="79">
        <v>0</v>
      </c>
      <c r="AP9" s="79">
        <v>0</v>
      </c>
      <c r="AQ9" s="77">
        <v>0</v>
      </c>
      <c r="AR9" s="79">
        <v>0</v>
      </c>
      <c r="AS9" s="79">
        <v>0</v>
      </c>
      <c r="AT9" s="77">
        <v>0</v>
      </c>
      <c r="AU9" s="79">
        <v>287.08061359223302</v>
      </c>
      <c r="AV9" s="79">
        <v>285.56209091990956</v>
      </c>
      <c r="AW9" s="77">
        <v>295.86538432195306</v>
      </c>
      <c r="AX9" s="79">
        <v>290.44273854464376</v>
      </c>
      <c r="AY9" s="79">
        <v>336.57236658328242</v>
      </c>
      <c r="AZ9" s="77">
        <v>308.69966116051791</v>
      </c>
      <c r="BA9" s="78">
        <v>289.62043261684107</v>
      </c>
      <c r="BB9" s="79">
        <v>322.757768594391</v>
      </c>
      <c r="BC9" s="119">
        <v>305.93953181060692</v>
      </c>
    </row>
    <row r="10" spans="1:55" x14ac:dyDescent="0.25">
      <c r="A10" s="17" t="s">
        <v>82</v>
      </c>
      <c r="B10" s="57">
        <v>0</v>
      </c>
      <c r="C10" s="57">
        <v>0</v>
      </c>
      <c r="D10" s="56">
        <v>0</v>
      </c>
      <c r="E10" s="57">
        <v>0</v>
      </c>
      <c r="F10" s="57">
        <v>0</v>
      </c>
      <c r="G10" s="56">
        <v>0</v>
      </c>
      <c r="H10" s="57">
        <v>1421.1568195333421</v>
      </c>
      <c r="I10" s="57">
        <v>613246.84851571883</v>
      </c>
      <c r="J10" s="56">
        <v>1998126.8385512051</v>
      </c>
      <c r="K10" s="57">
        <v>11835597.064348413</v>
      </c>
      <c r="L10" s="57">
        <v>8658532.2442522217</v>
      </c>
      <c r="M10" s="56">
        <v>12267370.062220367</v>
      </c>
      <c r="N10" s="57">
        <v>96306954.939517543</v>
      </c>
      <c r="O10" s="57">
        <v>167736927.13323003</v>
      </c>
      <c r="P10" s="56">
        <v>342280153.22832412</v>
      </c>
      <c r="Q10" s="57">
        <v>108143973.16068549</v>
      </c>
      <c r="R10" s="57">
        <v>177008706.22599798</v>
      </c>
      <c r="S10" s="116">
        <v>356545650.12909567</v>
      </c>
      <c r="T10" s="198">
        <v>0</v>
      </c>
      <c r="U10" s="198">
        <v>0</v>
      </c>
      <c r="V10" s="199">
        <v>0</v>
      </c>
      <c r="W10" s="198">
        <v>0</v>
      </c>
      <c r="X10" s="198">
        <v>0</v>
      </c>
      <c r="Y10" s="199">
        <v>0</v>
      </c>
      <c r="Z10" s="226">
        <v>6</v>
      </c>
      <c r="AA10" s="198">
        <v>1819</v>
      </c>
      <c r="AB10" s="199">
        <v>8615</v>
      </c>
      <c r="AC10" s="198">
        <v>32421</v>
      </c>
      <c r="AD10" s="198">
        <v>22762</v>
      </c>
      <c r="AE10" s="199">
        <v>33912</v>
      </c>
      <c r="AF10" s="198">
        <v>370815</v>
      </c>
      <c r="AG10" s="198">
        <v>613096</v>
      </c>
      <c r="AH10" s="199">
        <v>1136104</v>
      </c>
      <c r="AI10" s="198">
        <v>403242</v>
      </c>
      <c r="AJ10" s="198">
        <v>637677</v>
      </c>
      <c r="AK10" s="200">
        <v>1178631</v>
      </c>
      <c r="AL10" s="57">
        <v>0</v>
      </c>
      <c r="AM10" s="57">
        <v>0</v>
      </c>
      <c r="AN10" s="56">
        <v>0</v>
      </c>
      <c r="AO10" s="57">
        <v>0</v>
      </c>
      <c r="AP10" s="57">
        <v>0</v>
      </c>
      <c r="AQ10" s="56">
        <v>0</v>
      </c>
      <c r="AR10" s="57">
        <v>236.85946992222367</v>
      </c>
      <c r="AS10" s="57">
        <v>337.13405635828411</v>
      </c>
      <c r="AT10" s="56">
        <v>231.93579089392978</v>
      </c>
      <c r="AU10" s="57">
        <v>365.05959299060527</v>
      </c>
      <c r="AV10" s="57">
        <v>380.39417644548905</v>
      </c>
      <c r="AW10" s="56">
        <v>361.74127336106295</v>
      </c>
      <c r="AX10" s="57">
        <v>259.71698809249233</v>
      </c>
      <c r="AY10" s="57">
        <v>273.58998775596325</v>
      </c>
      <c r="AZ10" s="56">
        <v>301.27537023751711</v>
      </c>
      <c r="BA10" s="58">
        <v>268.18628307737163</v>
      </c>
      <c r="BB10" s="57">
        <v>277.58364536591091</v>
      </c>
      <c r="BC10" s="116">
        <v>302.50829150861949</v>
      </c>
    </row>
    <row r="11" spans="1:55" x14ac:dyDescent="0.25">
      <c r="A11" s="80" t="s">
        <v>14</v>
      </c>
      <c r="B11" s="79">
        <v>0</v>
      </c>
      <c r="C11" s="79">
        <v>0</v>
      </c>
      <c r="D11" s="77">
        <v>0</v>
      </c>
      <c r="E11" s="79">
        <v>0</v>
      </c>
      <c r="F11" s="79">
        <v>0</v>
      </c>
      <c r="G11" s="77">
        <v>0</v>
      </c>
      <c r="H11" s="79">
        <v>0</v>
      </c>
      <c r="I11" s="79">
        <v>0</v>
      </c>
      <c r="J11" s="77">
        <v>0</v>
      </c>
      <c r="K11" s="79">
        <v>0</v>
      </c>
      <c r="L11" s="79">
        <v>0</v>
      </c>
      <c r="M11" s="77">
        <v>0</v>
      </c>
      <c r="N11" s="79">
        <v>0</v>
      </c>
      <c r="O11" s="79">
        <v>0</v>
      </c>
      <c r="P11" s="77">
        <v>0</v>
      </c>
      <c r="Q11" s="79">
        <v>0</v>
      </c>
      <c r="R11" s="79">
        <v>0</v>
      </c>
      <c r="S11" s="119">
        <v>0</v>
      </c>
      <c r="T11" s="195">
        <v>0</v>
      </c>
      <c r="U11" s="195">
        <v>0</v>
      </c>
      <c r="V11" s="196">
        <v>0</v>
      </c>
      <c r="W11" s="195">
        <v>0</v>
      </c>
      <c r="X11" s="195">
        <v>0</v>
      </c>
      <c r="Y11" s="196">
        <v>0</v>
      </c>
      <c r="Z11" s="225">
        <v>0</v>
      </c>
      <c r="AA11" s="195">
        <v>0</v>
      </c>
      <c r="AB11" s="196">
        <v>0</v>
      </c>
      <c r="AC11" s="195">
        <v>0</v>
      </c>
      <c r="AD11" s="195">
        <v>0</v>
      </c>
      <c r="AE11" s="196">
        <v>0</v>
      </c>
      <c r="AF11" s="195">
        <v>0</v>
      </c>
      <c r="AG11" s="195">
        <v>0</v>
      </c>
      <c r="AH11" s="196">
        <v>0</v>
      </c>
      <c r="AI11" s="195">
        <v>0</v>
      </c>
      <c r="AJ11" s="195">
        <v>0</v>
      </c>
      <c r="AK11" s="197">
        <v>0</v>
      </c>
      <c r="AL11" s="79">
        <v>0</v>
      </c>
      <c r="AM11" s="79">
        <v>0</v>
      </c>
      <c r="AN11" s="77">
        <v>0</v>
      </c>
      <c r="AO11" s="79">
        <v>0</v>
      </c>
      <c r="AP11" s="79">
        <v>0</v>
      </c>
      <c r="AQ11" s="77">
        <v>0</v>
      </c>
      <c r="AR11" s="79">
        <v>0</v>
      </c>
      <c r="AS11" s="79">
        <v>0</v>
      </c>
      <c r="AT11" s="77">
        <v>0</v>
      </c>
      <c r="AU11" s="79">
        <v>0</v>
      </c>
      <c r="AV11" s="79">
        <v>0</v>
      </c>
      <c r="AW11" s="77">
        <v>0</v>
      </c>
      <c r="AX11" s="79">
        <v>0</v>
      </c>
      <c r="AY11" s="79">
        <v>0</v>
      </c>
      <c r="AZ11" s="77">
        <v>0</v>
      </c>
      <c r="BA11" s="78" t="s">
        <v>37</v>
      </c>
      <c r="BB11" s="79" t="s">
        <v>37</v>
      </c>
      <c r="BC11" s="119" t="s">
        <v>37</v>
      </c>
    </row>
    <row r="12" spans="1:55" x14ac:dyDescent="0.25">
      <c r="A12" s="17" t="s">
        <v>15</v>
      </c>
      <c r="B12" s="57">
        <v>0</v>
      </c>
      <c r="C12" s="57">
        <v>0</v>
      </c>
      <c r="D12" s="56">
        <v>0</v>
      </c>
      <c r="E12" s="57">
        <v>0</v>
      </c>
      <c r="F12" s="57">
        <v>0</v>
      </c>
      <c r="G12" s="56">
        <v>0</v>
      </c>
      <c r="H12" s="57">
        <v>0</v>
      </c>
      <c r="I12" s="57">
        <v>0</v>
      </c>
      <c r="J12" s="56">
        <v>0</v>
      </c>
      <c r="K12" s="57">
        <v>1839787.272165417</v>
      </c>
      <c r="L12" s="57">
        <v>1659239.233911545</v>
      </c>
      <c r="M12" s="56">
        <v>2206742.7044469784</v>
      </c>
      <c r="N12" s="57">
        <v>7124488.3137254901</v>
      </c>
      <c r="O12" s="57">
        <v>7102291.6946850866</v>
      </c>
      <c r="P12" s="56">
        <v>8727856.8981330227</v>
      </c>
      <c r="Q12" s="57">
        <v>8964275.5858909078</v>
      </c>
      <c r="R12" s="57">
        <v>8761530.9285966307</v>
      </c>
      <c r="S12" s="116">
        <v>10934599.602580002</v>
      </c>
      <c r="T12" s="198">
        <v>0</v>
      </c>
      <c r="U12" s="198">
        <v>0</v>
      </c>
      <c r="V12" s="199">
        <v>0</v>
      </c>
      <c r="W12" s="198">
        <v>0</v>
      </c>
      <c r="X12" s="198">
        <v>0</v>
      </c>
      <c r="Y12" s="199">
        <v>0</v>
      </c>
      <c r="Z12" s="226">
        <v>0</v>
      </c>
      <c r="AA12" s="198">
        <v>0</v>
      </c>
      <c r="AB12" s="199">
        <v>0</v>
      </c>
      <c r="AC12" s="198">
        <v>0</v>
      </c>
      <c r="AD12" s="198">
        <v>6655</v>
      </c>
      <c r="AE12" s="199">
        <v>14848.142362821818</v>
      </c>
      <c r="AF12" s="198">
        <v>3888</v>
      </c>
      <c r="AG12" s="198">
        <v>19625</v>
      </c>
      <c r="AH12" s="199">
        <v>13651.276998887743</v>
      </c>
      <c r="AI12" s="198">
        <v>3888</v>
      </c>
      <c r="AJ12" s="198">
        <v>26280</v>
      </c>
      <c r="AK12" s="200">
        <v>28499.419361709559</v>
      </c>
      <c r="AL12" s="57">
        <v>0</v>
      </c>
      <c r="AM12" s="57">
        <v>0</v>
      </c>
      <c r="AN12" s="56">
        <v>0</v>
      </c>
      <c r="AO12" s="57">
        <v>0</v>
      </c>
      <c r="AP12" s="57">
        <v>0</v>
      </c>
      <c r="AQ12" s="56">
        <v>0</v>
      </c>
      <c r="AR12" s="57">
        <v>0</v>
      </c>
      <c r="AS12" s="57">
        <v>0</v>
      </c>
      <c r="AT12" s="56">
        <v>0</v>
      </c>
      <c r="AU12" s="57" t="s">
        <v>37</v>
      </c>
      <c r="AV12" s="57">
        <v>249.32219893486777</v>
      </c>
      <c r="AW12" s="56">
        <v>148.62079380195257</v>
      </c>
      <c r="AX12" s="57">
        <v>1832.430121842976</v>
      </c>
      <c r="AY12" s="57">
        <v>361.90021374191525</v>
      </c>
      <c r="AZ12" s="56">
        <v>639.34362322617415</v>
      </c>
      <c r="BA12" s="58">
        <v>2305.6264367003364</v>
      </c>
      <c r="BB12" s="57">
        <v>333.39158784614273</v>
      </c>
      <c r="BC12" s="116">
        <v>383.67797827036435</v>
      </c>
    </row>
    <row r="13" spans="1:55" x14ac:dyDescent="0.25">
      <c r="A13" s="80" t="s">
        <v>75</v>
      </c>
      <c r="B13" s="79">
        <v>0</v>
      </c>
      <c r="C13" s="79">
        <v>0</v>
      </c>
      <c r="D13" s="77">
        <v>0</v>
      </c>
      <c r="E13" s="79">
        <v>509811.34000000008</v>
      </c>
      <c r="F13" s="79">
        <v>827688.23</v>
      </c>
      <c r="G13" s="77">
        <v>375362.7716568046</v>
      </c>
      <c r="H13" s="79">
        <v>215946.94292337622</v>
      </c>
      <c r="I13" s="79">
        <v>39557.801991355365</v>
      </c>
      <c r="J13" s="77">
        <v>441348.31305084744</v>
      </c>
      <c r="K13" s="79">
        <v>6635370.9641569499</v>
      </c>
      <c r="L13" s="79">
        <v>9249561.1174511611</v>
      </c>
      <c r="M13" s="77">
        <v>9075685.339471085</v>
      </c>
      <c r="N13" s="79">
        <v>9152716.0175924301</v>
      </c>
      <c r="O13" s="79">
        <v>19377507.956875332</v>
      </c>
      <c r="P13" s="77">
        <v>23539970.419398583</v>
      </c>
      <c r="Q13" s="79">
        <v>16513845.264672756</v>
      </c>
      <c r="R13" s="79">
        <v>29494315.106317848</v>
      </c>
      <c r="S13" s="119">
        <v>33432366.843577318</v>
      </c>
      <c r="T13" s="195">
        <v>0</v>
      </c>
      <c r="U13" s="195">
        <v>0</v>
      </c>
      <c r="V13" s="196">
        <v>0</v>
      </c>
      <c r="W13" s="195">
        <v>876</v>
      </c>
      <c r="X13" s="195">
        <v>1678</v>
      </c>
      <c r="Y13" s="196">
        <v>798</v>
      </c>
      <c r="Z13" s="225">
        <v>515</v>
      </c>
      <c r="AA13" s="195">
        <v>226</v>
      </c>
      <c r="AB13" s="196">
        <v>942</v>
      </c>
      <c r="AC13" s="195">
        <v>15845</v>
      </c>
      <c r="AD13" s="195">
        <v>23923</v>
      </c>
      <c r="AE13" s="196">
        <v>22772</v>
      </c>
      <c r="AF13" s="195">
        <v>23092</v>
      </c>
      <c r="AG13" s="195">
        <v>48275</v>
      </c>
      <c r="AH13" s="196">
        <v>54344</v>
      </c>
      <c r="AI13" s="195">
        <v>40328</v>
      </c>
      <c r="AJ13" s="195">
        <v>74102</v>
      </c>
      <c r="AK13" s="197">
        <v>78856</v>
      </c>
      <c r="AL13" s="79">
        <v>0</v>
      </c>
      <c r="AM13" s="79">
        <v>0</v>
      </c>
      <c r="AN13" s="77">
        <v>0</v>
      </c>
      <c r="AO13" s="79">
        <v>581.97641552511425</v>
      </c>
      <c r="AP13" s="79">
        <v>493.25877830750892</v>
      </c>
      <c r="AQ13" s="77">
        <v>470.37941310376516</v>
      </c>
      <c r="AR13" s="79">
        <v>419.31445227840044</v>
      </c>
      <c r="AS13" s="79">
        <v>175.0345220856432</v>
      </c>
      <c r="AT13" s="77">
        <v>468.52262531937095</v>
      </c>
      <c r="AU13" s="79">
        <v>418.76749537121805</v>
      </c>
      <c r="AV13" s="79">
        <v>386.63884619199769</v>
      </c>
      <c r="AW13" s="77">
        <v>398.54581676932571</v>
      </c>
      <c r="AX13" s="79">
        <v>396.35873971905551</v>
      </c>
      <c r="AY13" s="79">
        <v>401.39840407820469</v>
      </c>
      <c r="AZ13" s="77">
        <v>433.16595059985616</v>
      </c>
      <c r="BA13" s="78">
        <v>409.48832733269086</v>
      </c>
      <c r="BB13" s="79">
        <v>398.02319918919665</v>
      </c>
      <c r="BC13" s="119">
        <v>423.96731819490361</v>
      </c>
    </row>
    <row r="14" spans="1:55" x14ac:dyDescent="0.25">
      <c r="A14" s="17" t="s">
        <v>16</v>
      </c>
      <c r="B14" s="57">
        <v>0</v>
      </c>
      <c r="C14" s="57">
        <v>0</v>
      </c>
      <c r="D14" s="56">
        <v>0</v>
      </c>
      <c r="E14" s="57">
        <v>0</v>
      </c>
      <c r="F14" s="57">
        <v>0</v>
      </c>
      <c r="G14" s="56">
        <v>0</v>
      </c>
      <c r="H14" s="57">
        <v>0</v>
      </c>
      <c r="I14" s="57">
        <v>0</v>
      </c>
      <c r="J14" s="56">
        <v>435996.27574747847</v>
      </c>
      <c r="K14" s="57">
        <v>0</v>
      </c>
      <c r="L14" s="57">
        <v>0</v>
      </c>
      <c r="M14" s="56">
        <v>834067.75993724319</v>
      </c>
      <c r="N14" s="57">
        <v>0</v>
      </c>
      <c r="O14" s="57">
        <v>0</v>
      </c>
      <c r="P14" s="56">
        <v>2791046.2043152782</v>
      </c>
      <c r="Q14" s="57">
        <v>0</v>
      </c>
      <c r="R14" s="57">
        <v>0</v>
      </c>
      <c r="S14" s="116">
        <v>4061110.2399999998</v>
      </c>
      <c r="T14" s="198">
        <v>0</v>
      </c>
      <c r="U14" s="198">
        <v>0</v>
      </c>
      <c r="V14" s="199">
        <v>0</v>
      </c>
      <c r="W14" s="198">
        <v>0</v>
      </c>
      <c r="X14" s="198">
        <v>0</v>
      </c>
      <c r="Y14" s="199">
        <v>0</v>
      </c>
      <c r="Z14" s="226">
        <v>0</v>
      </c>
      <c r="AA14" s="198">
        <v>0</v>
      </c>
      <c r="AB14" s="199">
        <v>1437</v>
      </c>
      <c r="AC14" s="198">
        <v>0</v>
      </c>
      <c r="AD14" s="198">
        <v>0</v>
      </c>
      <c r="AE14" s="199">
        <v>2749</v>
      </c>
      <c r="AF14" s="198">
        <v>0</v>
      </c>
      <c r="AG14" s="198">
        <v>0</v>
      </c>
      <c r="AH14" s="199">
        <v>9199</v>
      </c>
      <c r="AI14" s="198">
        <v>0</v>
      </c>
      <c r="AJ14" s="198">
        <v>0</v>
      </c>
      <c r="AK14" s="200">
        <v>13385</v>
      </c>
      <c r="AL14" s="57">
        <v>0</v>
      </c>
      <c r="AM14" s="57">
        <v>0</v>
      </c>
      <c r="AN14" s="56">
        <v>0</v>
      </c>
      <c r="AO14" s="57">
        <v>0</v>
      </c>
      <c r="AP14" s="57">
        <v>0</v>
      </c>
      <c r="AQ14" s="56">
        <v>0</v>
      </c>
      <c r="AR14" s="57">
        <v>0</v>
      </c>
      <c r="AS14" s="57">
        <v>0</v>
      </c>
      <c r="AT14" s="56">
        <v>303.40729001216317</v>
      </c>
      <c r="AU14" s="57">
        <v>0</v>
      </c>
      <c r="AV14" s="57">
        <v>0</v>
      </c>
      <c r="AW14" s="56">
        <v>303.40769732165995</v>
      </c>
      <c r="AX14" s="57">
        <v>0</v>
      </c>
      <c r="AY14" s="57">
        <v>0</v>
      </c>
      <c r="AZ14" s="56">
        <v>303.40756650888989</v>
      </c>
      <c r="BA14" s="58" t="s">
        <v>37</v>
      </c>
      <c r="BB14" s="57" t="s">
        <v>37</v>
      </c>
      <c r="BC14" s="116">
        <v>303.40756369069851</v>
      </c>
    </row>
    <row r="15" spans="1:55" x14ac:dyDescent="0.25">
      <c r="A15" s="80" t="s">
        <v>17</v>
      </c>
      <c r="B15" s="79">
        <v>0</v>
      </c>
      <c r="C15" s="79">
        <v>0</v>
      </c>
      <c r="D15" s="77">
        <v>0</v>
      </c>
      <c r="E15" s="79">
        <v>0</v>
      </c>
      <c r="F15" s="79">
        <v>0</v>
      </c>
      <c r="G15" s="77">
        <v>0</v>
      </c>
      <c r="H15" s="79">
        <v>0</v>
      </c>
      <c r="I15" s="79">
        <v>0</v>
      </c>
      <c r="J15" s="77">
        <v>0</v>
      </c>
      <c r="K15" s="79">
        <v>0</v>
      </c>
      <c r="L15" s="79">
        <v>0</v>
      </c>
      <c r="M15" s="77">
        <v>0</v>
      </c>
      <c r="N15" s="79">
        <v>0</v>
      </c>
      <c r="O15" s="79">
        <v>0</v>
      </c>
      <c r="P15" s="77">
        <v>0</v>
      </c>
      <c r="Q15" s="79">
        <v>0</v>
      </c>
      <c r="R15" s="79">
        <v>0</v>
      </c>
      <c r="S15" s="119">
        <v>0</v>
      </c>
      <c r="T15" s="195">
        <v>0</v>
      </c>
      <c r="U15" s="195">
        <v>0</v>
      </c>
      <c r="V15" s="196">
        <v>0</v>
      </c>
      <c r="W15" s="195">
        <v>0</v>
      </c>
      <c r="X15" s="195">
        <v>0</v>
      </c>
      <c r="Y15" s="196">
        <v>0</v>
      </c>
      <c r="Z15" s="225">
        <v>0</v>
      </c>
      <c r="AA15" s="195">
        <v>0</v>
      </c>
      <c r="AB15" s="196">
        <v>0</v>
      </c>
      <c r="AC15" s="195">
        <v>0</v>
      </c>
      <c r="AD15" s="195">
        <v>0</v>
      </c>
      <c r="AE15" s="196">
        <v>0</v>
      </c>
      <c r="AF15" s="195">
        <v>0</v>
      </c>
      <c r="AG15" s="195">
        <v>0</v>
      </c>
      <c r="AH15" s="196">
        <v>0</v>
      </c>
      <c r="AI15" s="195">
        <v>0</v>
      </c>
      <c r="AJ15" s="195">
        <v>0</v>
      </c>
      <c r="AK15" s="197">
        <v>0</v>
      </c>
      <c r="AL15" s="79">
        <v>0</v>
      </c>
      <c r="AM15" s="79">
        <v>0</v>
      </c>
      <c r="AN15" s="77">
        <v>0</v>
      </c>
      <c r="AO15" s="79">
        <v>0</v>
      </c>
      <c r="AP15" s="79">
        <v>0</v>
      </c>
      <c r="AQ15" s="77">
        <v>0</v>
      </c>
      <c r="AR15" s="79">
        <v>0</v>
      </c>
      <c r="AS15" s="79">
        <v>0</v>
      </c>
      <c r="AT15" s="77">
        <v>0</v>
      </c>
      <c r="AU15" s="79">
        <v>0</v>
      </c>
      <c r="AV15" s="79">
        <v>0</v>
      </c>
      <c r="AW15" s="77">
        <v>0</v>
      </c>
      <c r="AX15" s="79">
        <v>0</v>
      </c>
      <c r="AY15" s="79">
        <v>0</v>
      </c>
      <c r="AZ15" s="77">
        <v>0</v>
      </c>
      <c r="BA15" s="78" t="s">
        <v>37</v>
      </c>
      <c r="BB15" s="79" t="s">
        <v>37</v>
      </c>
      <c r="BC15" s="119" t="s">
        <v>37</v>
      </c>
    </row>
    <row r="16" spans="1:55" x14ac:dyDescent="0.25">
      <c r="A16" s="17" t="s">
        <v>18</v>
      </c>
      <c r="B16" s="57">
        <v>0</v>
      </c>
      <c r="C16" s="57">
        <v>0</v>
      </c>
      <c r="D16" s="56">
        <v>0</v>
      </c>
      <c r="E16" s="57">
        <v>0</v>
      </c>
      <c r="F16" s="57">
        <v>0</v>
      </c>
      <c r="G16" s="56">
        <v>0</v>
      </c>
      <c r="H16" s="57">
        <v>0</v>
      </c>
      <c r="I16" s="57">
        <v>0</v>
      </c>
      <c r="J16" s="56">
        <v>0</v>
      </c>
      <c r="K16" s="57">
        <v>2733664.19</v>
      </c>
      <c r="L16" s="57">
        <v>2798497.8724599998</v>
      </c>
      <c r="M16" s="56">
        <v>2379955.7553500002</v>
      </c>
      <c r="N16" s="57">
        <v>12692137.156284742</v>
      </c>
      <c r="O16" s="57">
        <v>6231454.4362489991</v>
      </c>
      <c r="P16" s="56">
        <v>2570160.3776930002</v>
      </c>
      <c r="Q16" s="57">
        <v>15425801.346284742</v>
      </c>
      <c r="R16" s="57">
        <v>9029952.3087089993</v>
      </c>
      <c r="S16" s="116">
        <v>4950116.1330430005</v>
      </c>
      <c r="T16" s="198">
        <v>0</v>
      </c>
      <c r="U16" s="198">
        <v>0</v>
      </c>
      <c r="V16" s="199">
        <v>0</v>
      </c>
      <c r="W16" s="198">
        <v>0</v>
      </c>
      <c r="X16" s="198">
        <v>0</v>
      </c>
      <c r="Y16" s="199">
        <v>0</v>
      </c>
      <c r="Z16" s="226">
        <v>0</v>
      </c>
      <c r="AA16" s="198">
        <v>0</v>
      </c>
      <c r="AB16" s="199">
        <v>0</v>
      </c>
      <c r="AC16" s="198">
        <v>7722</v>
      </c>
      <c r="AD16" s="198">
        <v>7841</v>
      </c>
      <c r="AE16" s="199">
        <v>6617</v>
      </c>
      <c r="AF16" s="198">
        <v>28342</v>
      </c>
      <c r="AG16" s="198">
        <v>16660</v>
      </c>
      <c r="AH16" s="199">
        <v>6716</v>
      </c>
      <c r="AI16" s="198">
        <v>36064</v>
      </c>
      <c r="AJ16" s="198">
        <v>24501</v>
      </c>
      <c r="AK16" s="200">
        <v>13333</v>
      </c>
      <c r="AL16" s="57">
        <v>0</v>
      </c>
      <c r="AM16" s="57">
        <v>0</v>
      </c>
      <c r="AN16" s="56">
        <v>0</v>
      </c>
      <c r="AO16" s="57">
        <v>0</v>
      </c>
      <c r="AP16" s="57">
        <v>0</v>
      </c>
      <c r="AQ16" s="56">
        <v>0</v>
      </c>
      <c r="AR16" s="57">
        <v>0</v>
      </c>
      <c r="AS16" s="57">
        <v>0</v>
      </c>
      <c r="AT16" s="56">
        <v>0</v>
      </c>
      <c r="AU16" s="57">
        <v>354.00986661486661</v>
      </c>
      <c r="AV16" s="57">
        <v>356.90573555158778</v>
      </c>
      <c r="AW16" s="56">
        <v>359.67292660571258</v>
      </c>
      <c r="AX16" s="57">
        <v>447.82080150605964</v>
      </c>
      <c r="AY16" s="57">
        <v>374.03688092731085</v>
      </c>
      <c r="AZ16" s="56">
        <v>382.69213485601551</v>
      </c>
      <c r="BA16" s="58">
        <v>427.73406572439944</v>
      </c>
      <c r="BB16" s="57">
        <v>368.55443894979794</v>
      </c>
      <c r="BC16" s="116">
        <v>371.26799167801698</v>
      </c>
    </row>
    <row r="17" spans="1:55" x14ac:dyDescent="0.25">
      <c r="A17" s="80" t="s">
        <v>76</v>
      </c>
      <c r="B17" s="79">
        <v>0</v>
      </c>
      <c r="C17" s="79">
        <v>0</v>
      </c>
      <c r="D17" s="77">
        <v>0</v>
      </c>
      <c r="E17" s="79">
        <v>0</v>
      </c>
      <c r="F17" s="79">
        <v>0</v>
      </c>
      <c r="G17" s="77">
        <v>0</v>
      </c>
      <c r="H17" s="79">
        <v>0</v>
      </c>
      <c r="I17" s="79">
        <v>0</v>
      </c>
      <c r="J17" s="77">
        <v>0</v>
      </c>
      <c r="K17" s="79">
        <v>0</v>
      </c>
      <c r="L17" s="79">
        <v>0</v>
      </c>
      <c r="M17" s="77">
        <v>0</v>
      </c>
      <c r="N17" s="79">
        <v>0</v>
      </c>
      <c r="O17" s="79">
        <v>0</v>
      </c>
      <c r="P17" s="77">
        <v>0</v>
      </c>
      <c r="Q17" s="79">
        <v>0</v>
      </c>
      <c r="R17" s="79">
        <v>0</v>
      </c>
      <c r="S17" s="119">
        <v>0</v>
      </c>
      <c r="T17" s="195">
        <v>0</v>
      </c>
      <c r="U17" s="195">
        <v>0</v>
      </c>
      <c r="V17" s="196">
        <v>0</v>
      </c>
      <c r="W17" s="195">
        <v>0</v>
      </c>
      <c r="X17" s="195">
        <v>0</v>
      </c>
      <c r="Y17" s="196">
        <v>0</v>
      </c>
      <c r="Z17" s="225">
        <v>0</v>
      </c>
      <c r="AA17" s="195">
        <v>0</v>
      </c>
      <c r="AB17" s="196">
        <v>0</v>
      </c>
      <c r="AC17" s="195">
        <v>0</v>
      </c>
      <c r="AD17" s="195">
        <v>0</v>
      </c>
      <c r="AE17" s="196">
        <v>0</v>
      </c>
      <c r="AF17" s="195">
        <v>0</v>
      </c>
      <c r="AG17" s="195">
        <v>0</v>
      </c>
      <c r="AH17" s="196">
        <v>0</v>
      </c>
      <c r="AI17" s="195">
        <v>0</v>
      </c>
      <c r="AJ17" s="195">
        <v>0</v>
      </c>
      <c r="AK17" s="197">
        <v>0</v>
      </c>
      <c r="AL17" s="79">
        <v>0</v>
      </c>
      <c r="AM17" s="79">
        <v>0</v>
      </c>
      <c r="AN17" s="77">
        <v>0</v>
      </c>
      <c r="AO17" s="79">
        <v>0</v>
      </c>
      <c r="AP17" s="79">
        <v>0</v>
      </c>
      <c r="AQ17" s="77">
        <v>0</v>
      </c>
      <c r="AR17" s="79">
        <v>0</v>
      </c>
      <c r="AS17" s="79">
        <v>0</v>
      </c>
      <c r="AT17" s="77">
        <v>0</v>
      </c>
      <c r="AU17" s="79">
        <v>0</v>
      </c>
      <c r="AV17" s="79">
        <v>0</v>
      </c>
      <c r="AW17" s="77">
        <v>0</v>
      </c>
      <c r="AX17" s="79">
        <v>0</v>
      </c>
      <c r="AY17" s="79">
        <v>0</v>
      </c>
      <c r="AZ17" s="77">
        <v>0</v>
      </c>
      <c r="BA17" s="78" t="s">
        <v>37</v>
      </c>
      <c r="BB17" s="79" t="s">
        <v>37</v>
      </c>
      <c r="BC17" s="119" t="s">
        <v>37</v>
      </c>
    </row>
    <row r="18" spans="1:55" x14ac:dyDescent="0.25">
      <c r="A18" s="17" t="s">
        <v>77</v>
      </c>
      <c r="B18" s="57">
        <v>0</v>
      </c>
      <c r="C18" s="57">
        <v>0</v>
      </c>
      <c r="D18" s="56">
        <v>0</v>
      </c>
      <c r="E18" s="57">
        <v>0</v>
      </c>
      <c r="F18" s="57">
        <v>0</v>
      </c>
      <c r="G18" s="56">
        <v>0</v>
      </c>
      <c r="H18" s="57">
        <v>0</v>
      </c>
      <c r="I18" s="57">
        <v>0</v>
      </c>
      <c r="J18" s="56">
        <v>0</v>
      </c>
      <c r="K18" s="57">
        <v>0</v>
      </c>
      <c r="L18" s="57">
        <v>0</v>
      </c>
      <c r="M18" s="56">
        <v>0</v>
      </c>
      <c r="N18" s="57">
        <v>0</v>
      </c>
      <c r="O18" s="57">
        <v>0</v>
      </c>
      <c r="P18" s="56">
        <v>0</v>
      </c>
      <c r="Q18" s="57">
        <v>0</v>
      </c>
      <c r="R18" s="57">
        <v>0</v>
      </c>
      <c r="S18" s="116">
        <v>0</v>
      </c>
      <c r="T18" s="198">
        <v>0</v>
      </c>
      <c r="U18" s="198">
        <v>0</v>
      </c>
      <c r="V18" s="199">
        <v>0</v>
      </c>
      <c r="W18" s="198">
        <v>0</v>
      </c>
      <c r="X18" s="198">
        <v>0</v>
      </c>
      <c r="Y18" s="199">
        <v>0</v>
      </c>
      <c r="Z18" s="226">
        <v>0</v>
      </c>
      <c r="AA18" s="198">
        <v>0</v>
      </c>
      <c r="AB18" s="199">
        <v>0</v>
      </c>
      <c r="AC18" s="198">
        <v>0</v>
      </c>
      <c r="AD18" s="198">
        <v>0</v>
      </c>
      <c r="AE18" s="199">
        <v>0</v>
      </c>
      <c r="AF18" s="198">
        <v>0</v>
      </c>
      <c r="AG18" s="198">
        <v>0</v>
      </c>
      <c r="AH18" s="199">
        <v>0</v>
      </c>
      <c r="AI18" s="198">
        <v>0</v>
      </c>
      <c r="AJ18" s="198">
        <v>0</v>
      </c>
      <c r="AK18" s="200">
        <v>0</v>
      </c>
      <c r="AL18" s="57">
        <v>0</v>
      </c>
      <c r="AM18" s="57">
        <v>0</v>
      </c>
      <c r="AN18" s="56">
        <v>0</v>
      </c>
      <c r="AO18" s="57">
        <v>0</v>
      </c>
      <c r="AP18" s="57">
        <v>0</v>
      </c>
      <c r="AQ18" s="56">
        <v>0</v>
      </c>
      <c r="AR18" s="57">
        <v>0</v>
      </c>
      <c r="AS18" s="57">
        <v>0</v>
      </c>
      <c r="AT18" s="56">
        <v>0</v>
      </c>
      <c r="AU18" s="57">
        <v>0</v>
      </c>
      <c r="AV18" s="57">
        <v>0</v>
      </c>
      <c r="AW18" s="56">
        <v>0</v>
      </c>
      <c r="AX18" s="57">
        <v>0</v>
      </c>
      <c r="AY18" s="57">
        <v>0</v>
      </c>
      <c r="AZ18" s="56">
        <v>0</v>
      </c>
      <c r="BA18" s="58" t="s">
        <v>37</v>
      </c>
      <c r="BB18" s="57" t="s">
        <v>37</v>
      </c>
      <c r="BC18" s="116" t="s">
        <v>37</v>
      </c>
    </row>
    <row r="19" spans="1:55" x14ac:dyDescent="0.25">
      <c r="A19" s="80" t="s">
        <v>78</v>
      </c>
      <c r="B19" s="79">
        <v>0</v>
      </c>
      <c r="C19" s="79">
        <v>0</v>
      </c>
      <c r="D19" s="77">
        <v>0</v>
      </c>
      <c r="E19" s="79">
        <v>0</v>
      </c>
      <c r="F19" s="79">
        <v>0</v>
      </c>
      <c r="G19" s="77">
        <v>0</v>
      </c>
      <c r="H19" s="79">
        <v>0</v>
      </c>
      <c r="I19" s="79">
        <v>0</v>
      </c>
      <c r="J19" s="77">
        <v>0</v>
      </c>
      <c r="K19" s="79">
        <v>0</v>
      </c>
      <c r="L19" s="79">
        <v>0</v>
      </c>
      <c r="M19" s="77">
        <v>0</v>
      </c>
      <c r="N19" s="79">
        <v>0</v>
      </c>
      <c r="O19" s="79">
        <v>0</v>
      </c>
      <c r="P19" s="77">
        <v>0</v>
      </c>
      <c r="Q19" s="79">
        <v>0</v>
      </c>
      <c r="R19" s="79">
        <v>0</v>
      </c>
      <c r="S19" s="119">
        <v>0</v>
      </c>
      <c r="T19" s="195">
        <v>0</v>
      </c>
      <c r="U19" s="195">
        <v>0</v>
      </c>
      <c r="V19" s="196">
        <v>0</v>
      </c>
      <c r="W19" s="195">
        <v>0</v>
      </c>
      <c r="X19" s="195">
        <v>0</v>
      </c>
      <c r="Y19" s="196">
        <v>0</v>
      </c>
      <c r="Z19" s="225">
        <v>0</v>
      </c>
      <c r="AA19" s="195">
        <v>0</v>
      </c>
      <c r="AB19" s="196">
        <v>0</v>
      </c>
      <c r="AC19" s="195">
        <v>0</v>
      </c>
      <c r="AD19" s="195">
        <v>0</v>
      </c>
      <c r="AE19" s="196">
        <v>0</v>
      </c>
      <c r="AF19" s="195">
        <v>0</v>
      </c>
      <c r="AG19" s="195">
        <v>0</v>
      </c>
      <c r="AH19" s="196">
        <v>0</v>
      </c>
      <c r="AI19" s="195">
        <v>0</v>
      </c>
      <c r="AJ19" s="195">
        <v>0</v>
      </c>
      <c r="AK19" s="197">
        <v>0</v>
      </c>
      <c r="AL19" s="79">
        <v>0</v>
      </c>
      <c r="AM19" s="79">
        <v>0</v>
      </c>
      <c r="AN19" s="77">
        <v>0</v>
      </c>
      <c r="AO19" s="79">
        <v>0</v>
      </c>
      <c r="AP19" s="79">
        <v>0</v>
      </c>
      <c r="AQ19" s="77">
        <v>0</v>
      </c>
      <c r="AR19" s="79">
        <v>0</v>
      </c>
      <c r="AS19" s="79">
        <v>0</v>
      </c>
      <c r="AT19" s="77">
        <v>0</v>
      </c>
      <c r="AU19" s="79">
        <v>0</v>
      </c>
      <c r="AV19" s="79">
        <v>0</v>
      </c>
      <c r="AW19" s="77">
        <v>0</v>
      </c>
      <c r="AX19" s="79">
        <v>0</v>
      </c>
      <c r="AY19" s="79">
        <v>0</v>
      </c>
      <c r="AZ19" s="77">
        <v>0</v>
      </c>
      <c r="BA19" s="78" t="s">
        <v>37</v>
      </c>
      <c r="BB19" s="79" t="s">
        <v>37</v>
      </c>
      <c r="BC19" s="119" t="s">
        <v>37</v>
      </c>
    </row>
    <row r="20" spans="1:55" x14ac:dyDescent="0.25">
      <c r="A20" s="28" t="s">
        <v>19</v>
      </c>
      <c r="B20" s="68">
        <v>0</v>
      </c>
      <c r="C20" s="68">
        <v>0</v>
      </c>
      <c r="D20" s="69">
        <v>0</v>
      </c>
      <c r="E20" s="68">
        <v>509811.34000000008</v>
      </c>
      <c r="F20" s="68">
        <v>827688.23</v>
      </c>
      <c r="G20" s="69">
        <v>375362.7716568046</v>
      </c>
      <c r="H20" s="68">
        <v>217368.09974290957</v>
      </c>
      <c r="I20" s="68">
        <v>652804.6505070742</v>
      </c>
      <c r="J20" s="69">
        <v>2875471.4273495311</v>
      </c>
      <c r="K20" s="68">
        <v>28219047.550670784</v>
      </c>
      <c r="L20" s="68">
        <v>29564565.218074929</v>
      </c>
      <c r="M20" s="69">
        <v>31417488.251425676</v>
      </c>
      <c r="N20" s="68">
        <v>141446115.01011616</v>
      </c>
      <c r="O20" s="68">
        <v>223293030.60287973</v>
      </c>
      <c r="P20" s="69">
        <v>397631325.97542822</v>
      </c>
      <c r="Q20" s="68">
        <v>170392342.00052986</v>
      </c>
      <c r="R20" s="68">
        <v>254338088.70146173</v>
      </c>
      <c r="S20" s="117">
        <v>432299648.42586023</v>
      </c>
      <c r="T20" s="201">
        <v>0</v>
      </c>
      <c r="U20" s="201">
        <v>0</v>
      </c>
      <c r="V20" s="202">
        <v>0</v>
      </c>
      <c r="W20" s="201">
        <v>876</v>
      </c>
      <c r="X20" s="201">
        <v>1678</v>
      </c>
      <c r="Y20" s="202">
        <v>798</v>
      </c>
      <c r="Z20" s="227">
        <v>521</v>
      </c>
      <c r="AA20" s="201">
        <v>2045</v>
      </c>
      <c r="AB20" s="202">
        <v>10994</v>
      </c>
      <c r="AC20" s="201">
        <v>74013</v>
      </c>
      <c r="AD20" s="201">
        <v>86390</v>
      </c>
      <c r="AE20" s="202">
        <v>96627.142362821818</v>
      </c>
      <c r="AF20" s="201">
        <v>481810</v>
      </c>
      <c r="AG20" s="201">
        <v>765531</v>
      </c>
      <c r="AH20" s="202">
        <v>1277423.2769988878</v>
      </c>
      <c r="AI20" s="201">
        <v>557220</v>
      </c>
      <c r="AJ20" s="201">
        <v>855644</v>
      </c>
      <c r="AK20" s="203">
        <v>1385842.4193617096</v>
      </c>
      <c r="AL20" s="68">
        <v>0</v>
      </c>
      <c r="AM20" s="68">
        <v>0</v>
      </c>
      <c r="AN20" s="69">
        <v>0</v>
      </c>
      <c r="AO20" s="68">
        <v>581.97641552511425</v>
      </c>
      <c r="AP20" s="68">
        <v>493.25877830750892</v>
      </c>
      <c r="AQ20" s="69">
        <v>470.37941310376516</v>
      </c>
      <c r="AR20" s="68">
        <v>417.21324326854045</v>
      </c>
      <c r="AS20" s="68">
        <v>319.2198779985693</v>
      </c>
      <c r="AT20" s="69">
        <v>261.54915657172376</v>
      </c>
      <c r="AU20" s="68">
        <v>381.27150028604143</v>
      </c>
      <c r="AV20" s="68">
        <v>342.22207683846426</v>
      </c>
      <c r="AW20" s="69">
        <v>325.14144041906223</v>
      </c>
      <c r="AX20" s="68">
        <v>293.57239370315301</v>
      </c>
      <c r="AY20" s="68">
        <v>291.68385160480727</v>
      </c>
      <c r="AZ20" s="69">
        <v>311.27609237683748</v>
      </c>
      <c r="BA20" s="70">
        <v>305.79006855556128</v>
      </c>
      <c r="BB20" s="68">
        <v>297.2475570464606</v>
      </c>
      <c r="BC20" s="117">
        <v>311.93997411694795</v>
      </c>
    </row>
    <row r="22" spans="1:55" x14ac:dyDescent="0.25">
      <c r="A22" s="184" t="s">
        <v>93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55" x14ac:dyDescent="0.25">
      <c r="B23" s="460" t="s">
        <v>41</v>
      </c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460"/>
      <c r="N23" s="460"/>
      <c r="O23" s="460"/>
      <c r="P23" s="460"/>
      <c r="Q23" s="460"/>
      <c r="R23" s="460"/>
      <c r="S23" s="477"/>
      <c r="T23" s="478" t="s">
        <v>12</v>
      </c>
      <c r="U23" s="448"/>
      <c r="V23" s="448"/>
      <c r="W23" s="448"/>
      <c r="X23" s="448"/>
      <c r="Y23" s="448"/>
      <c r="Z23" s="448"/>
      <c r="AA23" s="448"/>
      <c r="AB23" s="448"/>
      <c r="AC23" s="448"/>
      <c r="AD23" s="448"/>
      <c r="AE23" s="448"/>
      <c r="AF23" s="448"/>
      <c r="AG23" s="448"/>
      <c r="AH23" s="448"/>
      <c r="AI23" s="448"/>
      <c r="AJ23" s="448"/>
      <c r="AK23" s="450"/>
      <c r="AL23" s="460" t="s">
        <v>42</v>
      </c>
      <c r="AM23" s="460"/>
      <c r="AN23" s="460"/>
      <c r="AO23" s="460"/>
      <c r="AP23" s="460"/>
      <c r="AQ23" s="460"/>
      <c r="AR23" s="460"/>
      <c r="AS23" s="460"/>
      <c r="AT23" s="460"/>
      <c r="AU23" s="460"/>
      <c r="AV23" s="460"/>
      <c r="AW23" s="460"/>
      <c r="AX23" s="460"/>
      <c r="AY23" s="460"/>
      <c r="AZ23" s="460"/>
      <c r="BA23" s="460"/>
      <c r="BB23" s="460"/>
      <c r="BC23" s="477"/>
    </row>
    <row r="24" spans="1:55" x14ac:dyDescent="0.25">
      <c r="A24" s="24"/>
      <c r="B24" s="422" t="s">
        <v>31</v>
      </c>
      <c r="C24" s="422"/>
      <c r="D24" s="423"/>
      <c r="E24" s="422" t="s">
        <v>32</v>
      </c>
      <c r="F24" s="422"/>
      <c r="G24" s="423"/>
      <c r="H24" s="422" t="s">
        <v>33</v>
      </c>
      <c r="I24" s="422"/>
      <c r="J24" s="423"/>
      <c r="K24" s="422" t="s">
        <v>34</v>
      </c>
      <c r="L24" s="422"/>
      <c r="M24" s="423"/>
      <c r="N24" s="422" t="s">
        <v>35</v>
      </c>
      <c r="O24" s="422"/>
      <c r="P24" s="423"/>
      <c r="Q24" s="422" t="s">
        <v>19</v>
      </c>
      <c r="R24" s="422"/>
      <c r="S24" s="429"/>
      <c r="T24" s="422" t="s">
        <v>31</v>
      </c>
      <c r="U24" s="422"/>
      <c r="V24" s="423"/>
      <c r="W24" s="422" t="s">
        <v>32</v>
      </c>
      <c r="X24" s="422"/>
      <c r="Y24" s="423"/>
      <c r="Z24" s="428" t="s">
        <v>33</v>
      </c>
      <c r="AA24" s="422"/>
      <c r="AB24" s="423"/>
      <c r="AC24" s="422" t="s">
        <v>34</v>
      </c>
      <c r="AD24" s="422"/>
      <c r="AE24" s="423"/>
      <c r="AF24" s="422" t="s">
        <v>35</v>
      </c>
      <c r="AG24" s="422"/>
      <c r="AH24" s="423"/>
      <c r="AI24" s="422" t="s">
        <v>19</v>
      </c>
      <c r="AJ24" s="422"/>
      <c r="AK24" s="429"/>
      <c r="AL24" s="422" t="s">
        <v>31</v>
      </c>
      <c r="AM24" s="422"/>
      <c r="AN24" s="423"/>
      <c r="AO24" s="422" t="s">
        <v>32</v>
      </c>
      <c r="AP24" s="422"/>
      <c r="AQ24" s="423"/>
      <c r="AR24" s="422" t="s">
        <v>33</v>
      </c>
      <c r="AS24" s="422"/>
      <c r="AT24" s="423"/>
      <c r="AU24" s="422" t="s">
        <v>34</v>
      </c>
      <c r="AV24" s="422"/>
      <c r="AW24" s="423"/>
      <c r="AX24" s="422" t="s">
        <v>35</v>
      </c>
      <c r="AY24" s="422"/>
      <c r="AZ24" s="423"/>
      <c r="BA24" s="428" t="s">
        <v>19</v>
      </c>
      <c r="BB24" s="422"/>
      <c r="BC24" s="429"/>
    </row>
    <row r="25" spans="1:55" x14ac:dyDescent="0.25">
      <c r="A25" s="25"/>
      <c r="B25" s="71">
        <v>2012</v>
      </c>
      <c r="C25" s="71">
        <v>2013</v>
      </c>
      <c r="D25" s="72">
        <v>2014</v>
      </c>
      <c r="E25" s="71">
        <v>2012</v>
      </c>
      <c r="F25" s="71">
        <v>2013</v>
      </c>
      <c r="G25" s="72">
        <v>2014</v>
      </c>
      <c r="H25" s="71">
        <v>2012</v>
      </c>
      <c r="I25" s="71">
        <v>2013</v>
      </c>
      <c r="J25" s="72">
        <v>2014</v>
      </c>
      <c r="K25" s="71">
        <v>2012</v>
      </c>
      <c r="L25" s="71">
        <v>2013</v>
      </c>
      <c r="M25" s="72">
        <v>2014</v>
      </c>
      <c r="N25" s="71">
        <v>2012</v>
      </c>
      <c r="O25" s="71">
        <v>2013</v>
      </c>
      <c r="P25" s="72">
        <v>2014</v>
      </c>
      <c r="Q25" s="71">
        <v>2012</v>
      </c>
      <c r="R25" s="71">
        <v>2013</v>
      </c>
      <c r="S25" s="118">
        <v>2014</v>
      </c>
      <c r="T25" s="71">
        <v>2012</v>
      </c>
      <c r="U25" s="71">
        <v>2013</v>
      </c>
      <c r="V25" s="72">
        <v>2014</v>
      </c>
      <c r="W25" s="71">
        <v>2012</v>
      </c>
      <c r="X25" s="71">
        <v>2013</v>
      </c>
      <c r="Y25" s="72">
        <v>2014</v>
      </c>
      <c r="Z25" s="73">
        <v>2012</v>
      </c>
      <c r="AA25" s="71">
        <v>2013</v>
      </c>
      <c r="AB25" s="72">
        <v>2014</v>
      </c>
      <c r="AC25" s="71">
        <v>2012</v>
      </c>
      <c r="AD25" s="71">
        <v>2013</v>
      </c>
      <c r="AE25" s="72">
        <v>2014</v>
      </c>
      <c r="AF25" s="71">
        <v>2012</v>
      </c>
      <c r="AG25" s="71">
        <v>2013</v>
      </c>
      <c r="AH25" s="72">
        <v>2014</v>
      </c>
      <c r="AI25" s="71" t="s">
        <v>92</v>
      </c>
      <c r="AJ25" s="71">
        <v>2013</v>
      </c>
      <c r="AK25" s="118">
        <v>2014</v>
      </c>
      <c r="AL25" s="71">
        <v>2012</v>
      </c>
      <c r="AM25" s="71">
        <v>2013</v>
      </c>
      <c r="AN25" s="72">
        <v>2014</v>
      </c>
      <c r="AO25" s="71">
        <v>2012</v>
      </c>
      <c r="AP25" s="71">
        <v>2013</v>
      </c>
      <c r="AQ25" s="72">
        <v>2014</v>
      </c>
      <c r="AR25" s="71">
        <v>2012</v>
      </c>
      <c r="AS25" s="71">
        <v>2013</v>
      </c>
      <c r="AT25" s="72">
        <v>2014</v>
      </c>
      <c r="AU25" s="71">
        <v>2012</v>
      </c>
      <c r="AV25" s="71">
        <v>2013</v>
      </c>
      <c r="AW25" s="72">
        <v>2014</v>
      </c>
      <c r="AX25" s="71">
        <v>2012</v>
      </c>
      <c r="AY25" s="71">
        <v>2013</v>
      </c>
      <c r="AZ25" s="72">
        <v>2014</v>
      </c>
      <c r="BA25" s="73">
        <v>2012</v>
      </c>
      <c r="BB25" s="71">
        <v>2013</v>
      </c>
      <c r="BC25" s="118">
        <v>2014</v>
      </c>
    </row>
    <row r="26" spans="1:55" x14ac:dyDescent="0.25">
      <c r="A26" s="80" t="s">
        <v>13</v>
      </c>
      <c r="B26" s="79">
        <v>0</v>
      </c>
      <c r="C26" s="79">
        <v>0</v>
      </c>
      <c r="D26" s="77">
        <v>0</v>
      </c>
      <c r="E26" s="79">
        <v>0</v>
      </c>
      <c r="F26" s="79">
        <v>0</v>
      </c>
      <c r="G26" s="77">
        <v>0</v>
      </c>
      <c r="H26" s="79">
        <v>0</v>
      </c>
      <c r="I26" s="79">
        <v>0</v>
      </c>
      <c r="J26" s="77">
        <v>0</v>
      </c>
      <c r="K26" s="79">
        <v>9031367.7117574271</v>
      </c>
      <c r="L26" s="79">
        <v>6396600.5496095046</v>
      </c>
      <c r="M26" s="77">
        <v>3827162.3279695632</v>
      </c>
      <c r="N26" s="79">
        <v>178034856.90123218</v>
      </c>
      <c r="O26" s="79">
        <v>162050329.18237272</v>
      </c>
      <c r="P26" s="77">
        <v>205810992.2418839</v>
      </c>
      <c r="Q26" s="79">
        <v>187066224.6129896</v>
      </c>
      <c r="R26" s="79">
        <v>168446929.73198223</v>
      </c>
      <c r="S26" s="119">
        <v>209638154.56985345</v>
      </c>
      <c r="T26" s="195">
        <v>0</v>
      </c>
      <c r="U26" s="195">
        <v>0</v>
      </c>
      <c r="V26" s="196">
        <v>0</v>
      </c>
      <c r="W26" s="195">
        <v>0</v>
      </c>
      <c r="X26" s="195">
        <v>0</v>
      </c>
      <c r="Y26" s="196">
        <v>0</v>
      </c>
      <c r="Z26" s="225">
        <v>0</v>
      </c>
      <c r="AA26" s="195">
        <v>0</v>
      </c>
      <c r="AB26" s="196">
        <v>0</v>
      </c>
      <c r="AC26" s="195">
        <v>22038</v>
      </c>
      <c r="AD26" s="195">
        <v>15797</v>
      </c>
      <c r="AE26" s="196">
        <v>7116</v>
      </c>
      <c r="AF26" s="195">
        <v>427999</v>
      </c>
      <c r="AG26" s="195">
        <v>370821</v>
      </c>
      <c r="AH26" s="196">
        <v>467004</v>
      </c>
      <c r="AI26" s="195">
        <v>450037</v>
      </c>
      <c r="AJ26" s="195">
        <v>386618</v>
      </c>
      <c r="AK26" s="197">
        <v>474120</v>
      </c>
      <c r="AL26" s="79">
        <v>0</v>
      </c>
      <c r="AM26" s="79">
        <v>0</v>
      </c>
      <c r="AN26" s="77">
        <v>0</v>
      </c>
      <c r="AO26" s="79">
        <v>0</v>
      </c>
      <c r="AP26" s="79">
        <v>0</v>
      </c>
      <c r="AQ26" s="77">
        <v>0</v>
      </c>
      <c r="AR26" s="79">
        <v>0</v>
      </c>
      <c r="AS26" s="79">
        <v>0</v>
      </c>
      <c r="AT26" s="77">
        <v>0</v>
      </c>
      <c r="AU26" s="79">
        <v>409.80886249920263</v>
      </c>
      <c r="AV26" s="79">
        <v>404.92502054880703</v>
      </c>
      <c r="AW26" s="77">
        <v>537.82494771916288</v>
      </c>
      <c r="AX26" s="79">
        <v>415.97026371844839</v>
      </c>
      <c r="AY26" s="79">
        <v>437.00418579954402</v>
      </c>
      <c r="AZ26" s="77">
        <v>440.70498805552825</v>
      </c>
      <c r="BA26" s="78">
        <v>415.66854417078952</v>
      </c>
      <c r="BB26" s="79">
        <v>435.6934486546985</v>
      </c>
      <c r="BC26" s="119">
        <v>442.16264778928007</v>
      </c>
    </row>
    <row r="27" spans="1:55" x14ac:dyDescent="0.25">
      <c r="A27" s="17" t="s">
        <v>82</v>
      </c>
      <c r="B27" s="57">
        <v>0</v>
      </c>
      <c r="C27" s="57">
        <v>0</v>
      </c>
      <c r="D27" s="56">
        <v>0</v>
      </c>
      <c r="E27" s="57">
        <v>0</v>
      </c>
      <c r="F27" s="57">
        <v>0</v>
      </c>
      <c r="G27" s="56">
        <v>0</v>
      </c>
      <c r="H27" s="57">
        <v>32992760.858325087</v>
      </c>
      <c r="I27" s="57">
        <v>33745789.650516368</v>
      </c>
      <c r="J27" s="56">
        <v>36530844.260585316</v>
      </c>
      <c r="K27" s="57">
        <v>375149992.99823785</v>
      </c>
      <c r="L27" s="57">
        <v>359047365.8637802</v>
      </c>
      <c r="M27" s="56">
        <v>358310121.54059869</v>
      </c>
      <c r="N27" s="57">
        <v>5340931111.0925035</v>
      </c>
      <c r="O27" s="57">
        <v>5405125999.7166386</v>
      </c>
      <c r="P27" s="56">
        <v>5484745810.2447834</v>
      </c>
      <c r="Q27" s="57">
        <v>5749073864.9490662</v>
      </c>
      <c r="R27" s="57">
        <v>5797919155.2309351</v>
      </c>
      <c r="S27" s="116">
        <v>5879586776.0459671</v>
      </c>
      <c r="T27" s="198">
        <v>0</v>
      </c>
      <c r="U27" s="198">
        <v>0</v>
      </c>
      <c r="V27" s="199">
        <v>0</v>
      </c>
      <c r="W27" s="198">
        <v>0</v>
      </c>
      <c r="X27" s="198">
        <v>0</v>
      </c>
      <c r="Y27" s="199">
        <v>0</v>
      </c>
      <c r="Z27" s="226">
        <v>71936</v>
      </c>
      <c r="AA27" s="198">
        <v>73814</v>
      </c>
      <c r="AB27" s="199">
        <v>81252</v>
      </c>
      <c r="AC27" s="198">
        <v>857693</v>
      </c>
      <c r="AD27" s="198">
        <v>799587</v>
      </c>
      <c r="AE27" s="199">
        <v>762833</v>
      </c>
      <c r="AF27" s="198">
        <v>12649662</v>
      </c>
      <c r="AG27" s="198">
        <v>12448514</v>
      </c>
      <c r="AH27" s="199">
        <v>12136956</v>
      </c>
      <c r="AI27" s="198">
        <v>13579291</v>
      </c>
      <c r="AJ27" s="198">
        <v>13321915</v>
      </c>
      <c r="AK27" s="200">
        <v>12981041</v>
      </c>
      <c r="AL27" s="57">
        <v>0</v>
      </c>
      <c r="AM27" s="57">
        <v>0</v>
      </c>
      <c r="AN27" s="56">
        <v>0</v>
      </c>
      <c r="AO27" s="57">
        <v>0</v>
      </c>
      <c r="AP27" s="57">
        <v>0</v>
      </c>
      <c r="AQ27" s="56">
        <v>0</v>
      </c>
      <c r="AR27" s="57">
        <v>458.64047011684119</v>
      </c>
      <c r="AS27" s="57">
        <v>457.17329572325531</v>
      </c>
      <c r="AT27" s="56">
        <v>449.59932383923245</v>
      </c>
      <c r="AU27" s="57">
        <v>437.39425761693036</v>
      </c>
      <c r="AV27" s="57">
        <v>449.04102475875698</v>
      </c>
      <c r="AW27" s="56">
        <v>469.70978122419808</v>
      </c>
      <c r="AX27" s="57">
        <v>422.21927440373531</v>
      </c>
      <c r="AY27" s="57">
        <v>434.19849145983517</v>
      </c>
      <c r="AZ27" s="56">
        <v>451.90456406406872</v>
      </c>
      <c r="BA27" s="58">
        <v>423.37069475490779</v>
      </c>
      <c r="BB27" s="57">
        <v>435.21664529693629</v>
      </c>
      <c r="BC27" s="116">
        <v>452.93646141676675</v>
      </c>
    </row>
    <row r="28" spans="1:55" x14ac:dyDescent="0.25">
      <c r="A28" s="80" t="s">
        <v>14</v>
      </c>
      <c r="B28" s="79">
        <v>0</v>
      </c>
      <c r="C28" s="79">
        <v>0</v>
      </c>
      <c r="D28" s="77">
        <v>0</v>
      </c>
      <c r="E28" s="79">
        <v>0</v>
      </c>
      <c r="F28" s="79">
        <v>0</v>
      </c>
      <c r="G28" s="77">
        <v>0</v>
      </c>
      <c r="H28" s="79">
        <v>0</v>
      </c>
      <c r="I28" s="79">
        <v>0</v>
      </c>
      <c r="J28" s="77">
        <v>0</v>
      </c>
      <c r="K28" s="79">
        <v>0</v>
      </c>
      <c r="L28" s="79">
        <v>0</v>
      </c>
      <c r="M28" s="77">
        <v>0</v>
      </c>
      <c r="N28" s="79">
        <v>0</v>
      </c>
      <c r="O28" s="79">
        <v>0</v>
      </c>
      <c r="P28" s="77">
        <v>0</v>
      </c>
      <c r="Q28" s="79">
        <v>0</v>
      </c>
      <c r="R28" s="79">
        <v>0</v>
      </c>
      <c r="S28" s="119">
        <v>0</v>
      </c>
      <c r="T28" s="195">
        <v>0</v>
      </c>
      <c r="U28" s="195">
        <v>0</v>
      </c>
      <c r="V28" s="196">
        <v>0</v>
      </c>
      <c r="W28" s="195">
        <v>0</v>
      </c>
      <c r="X28" s="195">
        <v>0</v>
      </c>
      <c r="Y28" s="196">
        <v>0</v>
      </c>
      <c r="Z28" s="225">
        <v>0</v>
      </c>
      <c r="AA28" s="195">
        <v>0</v>
      </c>
      <c r="AB28" s="196">
        <v>0</v>
      </c>
      <c r="AC28" s="195">
        <v>0</v>
      </c>
      <c r="AD28" s="195">
        <v>0</v>
      </c>
      <c r="AE28" s="196">
        <v>0</v>
      </c>
      <c r="AF28" s="195">
        <v>0</v>
      </c>
      <c r="AG28" s="195">
        <v>0</v>
      </c>
      <c r="AH28" s="196">
        <v>0</v>
      </c>
      <c r="AI28" s="195">
        <v>0</v>
      </c>
      <c r="AJ28" s="195">
        <v>0</v>
      </c>
      <c r="AK28" s="197">
        <v>0</v>
      </c>
      <c r="AL28" s="79">
        <v>0</v>
      </c>
      <c r="AM28" s="79">
        <v>0</v>
      </c>
      <c r="AN28" s="77">
        <v>0</v>
      </c>
      <c r="AO28" s="79">
        <v>0</v>
      </c>
      <c r="AP28" s="79">
        <v>0</v>
      </c>
      <c r="AQ28" s="77">
        <v>0</v>
      </c>
      <c r="AR28" s="79">
        <v>0</v>
      </c>
      <c r="AS28" s="79">
        <v>0</v>
      </c>
      <c r="AT28" s="77">
        <v>0</v>
      </c>
      <c r="AU28" s="79">
        <v>0</v>
      </c>
      <c r="AV28" s="79">
        <v>0</v>
      </c>
      <c r="AW28" s="77">
        <v>0</v>
      </c>
      <c r="AX28" s="79">
        <v>0</v>
      </c>
      <c r="AY28" s="79">
        <v>0</v>
      </c>
      <c r="AZ28" s="77">
        <v>0</v>
      </c>
      <c r="BA28" s="78" t="s">
        <v>37</v>
      </c>
      <c r="BB28" s="79" t="s">
        <v>37</v>
      </c>
      <c r="BC28" s="119" t="s">
        <v>37</v>
      </c>
    </row>
    <row r="29" spans="1:55" x14ac:dyDescent="0.25">
      <c r="A29" s="17" t="s">
        <v>15</v>
      </c>
      <c r="B29" s="57">
        <v>0</v>
      </c>
      <c r="C29" s="57">
        <v>0</v>
      </c>
      <c r="D29" s="56">
        <v>0</v>
      </c>
      <c r="E29" s="57">
        <v>0</v>
      </c>
      <c r="F29" s="57">
        <v>0</v>
      </c>
      <c r="G29" s="56">
        <v>0</v>
      </c>
      <c r="H29" s="57">
        <v>0</v>
      </c>
      <c r="I29" s="57">
        <v>0</v>
      </c>
      <c r="J29" s="56">
        <v>0</v>
      </c>
      <c r="K29" s="57">
        <v>21157553.629902296</v>
      </c>
      <c r="L29" s="57">
        <v>19081251.189982768</v>
      </c>
      <c r="M29" s="56">
        <v>19860684.340022802</v>
      </c>
      <c r="N29" s="57">
        <v>81931615.607843146</v>
      </c>
      <c r="O29" s="57">
        <v>81676354.488878474</v>
      </c>
      <c r="P29" s="56">
        <v>78550712.083197191</v>
      </c>
      <c r="Q29" s="57">
        <v>103089169.23774543</v>
      </c>
      <c r="R29" s="57">
        <v>100757605.67886125</v>
      </c>
      <c r="S29" s="116">
        <v>98411396.423219994</v>
      </c>
      <c r="T29" s="198">
        <v>0</v>
      </c>
      <c r="U29" s="198">
        <v>0</v>
      </c>
      <c r="V29" s="199">
        <v>0</v>
      </c>
      <c r="W29" s="198">
        <v>0</v>
      </c>
      <c r="X29" s="198">
        <v>0</v>
      </c>
      <c r="Y29" s="199">
        <v>0</v>
      </c>
      <c r="Z29" s="226">
        <v>0</v>
      </c>
      <c r="AA29" s="198">
        <v>0</v>
      </c>
      <c r="AB29" s="199">
        <v>0</v>
      </c>
      <c r="AC29" s="198">
        <v>36348.76</v>
      </c>
      <c r="AD29" s="198">
        <v>27557.879999999997</v>
      </c>
      <c r="AE29" s="199">
        <v>21444.197637178171</v>
      </c>
      <c r="AF29" s="198">
        <v>219397.23999999996</v>
      </c>
      <c r="AG29" s="198">
        <v>209338.12</v>
      </c>
      <c r="AH29" s="199">
        <v>209287.38300111232</v>
      </c>
      <c r="AI29" s="198">
        <v>255745.99999999997</v>
      </c>
      <c r="AJ29" s="198">
        <v>236896</v>
      </c>
      <c r="AK29" s="200">
        <v>230731.5806382905</v>
      </c>
      <c r="AL29" s="57">
        <v>0</v>
      </c>
      <c r="AM29" s="57">
        <v>0</v>
      </c>
      <c r="AN29" s="56">
        <v>0</v>
      </c>
      <c r="AO29" s="57">
        <v>0</v>
      </c>
      <c r="AP29" s="57">
        <v>0</v>
      </c>
      <c r="AQ29" s="56">
        <v>0</v>
      </c>
      <c r="AR29" s="57">
        <v>0</v>
      </c>
      <c r="AS29" s="57">
        <v>0</v>
      </c>
      <c r="AT29" s="56">
        <v>0</v>
      </c>
      <c r="AU29" s="57">
        <v>582.07085000705104</v>
      </c>
      <c r="AV29" s="57">
        <v>692.40635310055677</v>
      </c>
      <c r="AW29" s="56">
        <v>926.15656113847763</v>
      </c>
      <c r="AX29" s="57">
        <v>373.43959116278381</v>
      </c>
      <c r="AY29" s="57">
        <v>390.16474633897769</v>
      </c>
      <c r="AZ29" s="56">
        <v>375.32464191966943</v>
      </c>
      <c r="BA29" s="58">
        <v>403.09201018880236</v>
      </c>
      <c r="BB29" s="57">
        <v>425.3242168667316</v>
      </c>
      <c r="BC29" s="116">
        <v>426.51897131279986</v>
      </c>
    </row>
    <row r="30" spans="1:55" x14ac:dyDescent="0.25">
      <c r="A30" s="80" t="s">
        <v>75</v>
      </c>
      <c r="B30" s="79">
        <v>0</v>
      </c>
      <c r="C30" s="79">
        <v>0</v>
      </c>
      <c r="D30" s="77">
        <v>0</v>
      </c>
      <c r="E30" s="79">
        <v>4450662.1799999978</v>
      </c>
      <c r="F30" s="79">
        <v>3924024.3922772254</v>
      </c>
      <c r="G30" s="77">
        <v>5109854.2713081976</v>
      </c>
      <c r="H30" s="79">
        <v>14225188.647076583</v>
      </c>
      <c r="I30" s="79">
        <v>16438255.408008656</v>
      </c>
      <c r="J30" s="77">
        <v>15085021.314813165</v>
      </c>
      <c r="K30" s="79">
        <v>133639254.16584504</v>
      </c>
      <c r="L30" s="79">
        <v>129540028.94128931</v>
      </c>
      <c r="M30" s="77">
        <v>140267260.7547859</v>
      </c>
      <c r="N30" s="79">
        <v>1787220091.1414859</v>
      </c>
      <c r="O30" s="79">
        <v>1981938539.4312382</v>
      </c>
      <c r="P30" s="77">
        <v>2105916560.5515649</v>
      </c>
      <c r="Q30" s="79">
        <v>1939535196.1344075</v>
      </c>
      <c r="R30" s="79">
        <v>2131840848.1728134</v>
      </c>
      <c r="S30" s="119">
        <v>2266378696.8924723</v>
      </c>
      <c r="T30" s="195">
        <v>0</v>
      </c>
      <c r="U30" s="195">
        <v>0</v>
      </c>
      <c r="V30" s="196">
        <v>0</v>
      </c>
      <c r="W30" s="195">
        <v>10590</v>
      </c>
      <c r="X30" s="195">
        <v>10318</v>
      </c>
      <c r="Y30" s="196">
        <v>9870</v>
      </c>
      <c r="Z30" s="225">
        <v>37268</v>
      </c>
      <c r="AA30" s="195">
        <v>40006</v>
      </c>
      <c r="AB30" s="196">
        <v>32568</v>
      </c>
      <c r="AC30" s="195">
        <v>322259</v>
      </c>
      <c r="AD30" s="195">
        <v>292694</v>
      </c>
      <c r="AE30" s="196">
        <v>291766</v>
      </c>
      <c r="AF30" s="195">
        <v>3817353</v>
      </c>
      <c r="AG30" s="195">
        <v>4107621</v>
      </c>
      <c r="AH30" s="196">
        <v>4183217</v>
      </c>
      <c r="AI30" s="195">
        <v>4187470</v>
      </c>
      <c r="AJ30" s="195">
        <v>4450639</v>
      </c>
      <c r="AK30" s="197">
        <v>4517421</v>
      </c>
      <c r="AL30" s="79">
        <v>0</v>
      </c>
      <c r="AM30" s="79">
        <v>0</v>
      </c>
      <c r="AN30" s="77">
        <v>0</v>
      </c>
      <c r="AO30" s="79">
        <v>420.270271954674</v>
      </c>
      <c r="AP30" s="79">
        <v>380.30862495417961</v>
      </c>
      <c r="AQ30" s="77">
        <v>517.71573164216795</v>
      </c>
      <c r="AR30" s="79">
        <v>381.69981343449024</v>
      </c>
      <c r="AS30" s="79">
        <v>410.89475098756827</v>
      </c>
      <c r="AT30" s="77">
        <v>463.18537566977295</v>
      </c>
      <c r="AU30" s="79">
        <v>414.6951804785748</v>
      </c>
      <c r="AV30" s="79">
        <v>442.57835466832017</v>
      </c>
      <c r="AW30" s="77">
        <v>480.75259199079363</v>
      </c>
      <c r="AX30" s="79">
        <v>468.1830816121763</v>
      </c>
      <c r="AY30" s="79">
        <v>482.50277701648673</v>
      </c>
      <c r="AZ30" s="77">
        <v>503.42034863397356</v>
      </c>
      <c r="BA30" s="78">
        <v>463.17590242662214</v>
      </c>
      <c r="BB30" s="79">
        <v>478.99657738423929</v>
      </c>
      <c r="BC30" s="119">
        <v>501.69747227289025</v>
      </c>
    </row>
    <row r="31" spans="1:55" x14ac:dyDescent="0.25">
      <c r="A31" s="17" t="s">
        <v>16</v>
      </c>
      <c r="B31" s="57">
        <v>0</v>
      </c>
      <c r="C31" s="57">
        <v>0</v>
      </c>
      <c r="D31" s="56">
        <v>0</v>
      </c>
      <c r="E31" s="57">
        <v>0</v>
      </c>
      <c r="F31" s="57">
        <v>0</v>
      </c>
      <c r="G31" s="56">
        <v>0</v>
      </c>
      <c r="H31" s="57">
        <v>858117.65882352949</v>
      </c>
      <c r="I31" s="57">
        <v>1228058.5238095236</v>
      </c>
      <c r="J31" s="56">
        <v>1370395.7361572834</v>
      </c>
      <c r="K31" s="57">
        <v>6204629.5647058822</v>
      </c>
      <c r="L31" s="57">
        <v>6210127.2619047612</v>
      </c>
      <c r="M31" s="56">
        <v>4928587.5257770419</v>
      </c>
      <c r="N31" s="57">
        <v>129632300.2235294</v>
      </c>
      <c r="O31" s="57">
        <v>134304618.02380955</v>
      </c>
      <c r="P31" s="56">
        <v>126843806.60520855</v>
      </c>
      <c r="Q31" s="57">
        <v>136695047.4470588</v>
      </c>
      <c r="R31" s="57">
        <v>141742803.80952385</v>
      </c>
      <c r="S31" s="116">
        <v>133142789.86714287</v>
      </c>
      <c r="T31" s="198">
        <v>0</v>
      </c>
      <c r="U31" s="198">
        <v>0</v>
      </c>
      <c r="V31" s="199">
        <v>0</v>
      </c>
      <c r="W31" s="198">
        <v>0</v>
      </c>
      <c r="X31" s="198">
        <v>0</v>
      </c>
      <c r="Y31" s="199">
        <v>0</v>
      </c>
      <c r="Z31" s="226">
        <v>1917</v>
      </c>
      <c r="AA31" s="198">
        <v>2551</v>
      </c>
      <c r="AB31" s="199">
        <v>2558</v>
      </c>
      <c r="AC31" s="198">
        <v>19545</v>
      </c>
      <c r="AD31" s="198">
        <v>19967</v>
      </c>
      <c r="AE31" s="199">
        <v>8552</v>
      </c>
      <c r="AF31" s="198">
        <v>310124</v>
      </c>
      <c r="AG31" s="198">
        <v>308344</v>
      </c>
      <c r="AH31" s="199">
        <v>307885</v>
      </c>
      <c r="AI31" s="198">
        <v>331586</v>
      </c>
      <c r="AJ31" s="198">
        <v>330862</v>
      </c>
      <c r="AK31" s="200">
        <v>318995</v>
      </c>
      <c r="AL31" s="57">
        <v>0</v>
      </c>
      <c r="AM31" s="57">
        <v>0</v>
      </c>
      <c r="AN31" s="56">
        <v>0</v>
      </c>
      <c r="AO31" s="57">
        <v>0</v>
      </c>
      <c r="AP31" s="57">
        <v>0</v>
      </c>
      <c r="AQ31" s="56">
        <v>0</v>
      </c>
      <c r="AR31" s="57">
        <v>447.63571143637427</v>
      </c>
      <c r="AS31" s="57">
        <v>481.40279255567367</v>
      </c>
      <c r="AT31" s="56">
        <v>535.72937300910223</v>
      </c>
      <c r="AU31" s="57">
        <v>317.45354641626415</v>
      </c>
      <c r="AV31" s="57">
        <v>311.0195453450574</v>
      </c>
      <c r="AW31" s="56">
        <v>576.30817654081409</v>
      </c>
      <c r="AX31" s="57">
        <v>418.00150979456413</v>
      </c>
      <c r="AY31" s="57">
        <v>435.56747666181133</v>
      </c>
      <c r="AZ31" s="56">
        <v>411.98436625755897</v>
      </c>
      <c r="BA31" s="58">
        <v>412.24613658917684</v>
      </c>
      <c r="BB31" s="57">
        <v>428.4046031563729</v>
      </c>
      <c r="BC31" s="116">
        <v>417.38205886343945</v>
      </c>
    </row>
    <row r="32" spans="1:55" x14ac:dyDescent="0.25">
      <c r="A32" s="80" t="s">
        <v>17</v>
      </c>
      <c r="B32" s="79">
        <v>0</v>
      </c>
      <c r="C32" s="79">
        <v>0</v>
      </c>
      <c r="D32" s="77">
        <v>0</v>
      </c>
      <c r="E32" s="79">
        <v>0</v>
      </c>
      <c r="F32" s="79">
        <v>0</v>
      </c>
      <c r="G32" s="77">
        <v>0</v>
      </c>
      <c r="H32" s="79">
        <v>0</v>
      </c>
      <c r="I32" s="79">
        <v>0</v>
      </c>
      <c r="J32" s="77">
        <v>0</v>
      </c>
      <c r="K32" s="79">
        <v>0</v>
      </c>
      <c r="L32" s="79">
        <v>0</v>
      </c>
      <c r="M32" s="77">
        <v>0</v>
      </c>
      <c r="N32" s="79">
        <v>0</v>
      </c>
      <c r="O32" s="79">
        <v>0</v>
      </c>
      <c r="P32" s="77">
        <v>0</v>
      </c>
      <c r="Q32" s="79">
        <v>0</v>
      </c>
      <c r="R32" s="79">
        <v>0</v>
      </c>
      <c r="S32" s="119">
        <v>0</v>
      </c>
      <c r="T32" s="195">
        <v>0</v>
      </c>
      <c r="U32" s="195">
        <v>0</v>
      </c>
      <c r="V32" s="196">
        <v>0</v>
      </c>
      <c r="W32" s="195">
        <v>0</v>
      </c>
      <c r="X32" s="195">
        <v>0</v>
      </c>
      <c r="Y32" s="196">
        <v>0</v>
      </c>
      <c r="Z32" s="225">
        <v>0</v>
      </c>
      <c r="AA32" s="195">
        <v>0</v>
      </c>
      <c r="AB32" s="196">
        <v>0</v>
      </c>
      <c r="AC32" s="195">
        <v>0</v>
      </c>
      <c r="AD32" s="195">
        <v>0</v>
      </c>
      <c r="AE32" s="196">
        <v>0</v>
      </c>
      <c r="AF32" s="195">
        <v>0</v>
      </c>
      <c r="AG32" s="195">
        <v>0</v>
      </c>
      <c r="AH32" s="196">
        <v>0</v>
      </c>
      <c r="AI32" s="195">
        <v>0</v>
      </c>
      <c r="AJ32" s="195">
        <v>0</v>
      </c>
      <c r="AK32" s="197">
        <v>0</v>
      </c>
      <c r="AL32" s="79">
        <v>0</v>
      </c>
      <c r="AM32" s="79">
        <v>0</v>
      </c>
      <c r="AN32" s="77">
        <v>0</v>
      </c>
      <c r="AO32" s="79">
        <v>0</v>
      </c>
      <c r="AP32" s="79">
        <v>0</v>
      </c>
      <c r="AQ32" s="77">
        <v>0</v>
      </c>
      <c r="AR32" s="79">
        <v>0</v>
      </c>
      <c r="AS32" s="79">
        <v>0</v>
      </c>
      <c r="AT32" s="77">
        <v>0</v>
      </c>
      <c r="AU32" s="79">
        <v>0</v>
      </c>
      <c r="AV32" s="79">
        <v>0</v>
      </c>
      <c r="AW32" s="77">
        <v>0</v>
      </c>
      <c r="AX32" s="79">
        <v>0</v>
      </c>
      <c r="AY32" s="79">
        <v>0</v>
      </c>
      <c r="AZ32" s="77">
        <v>0</v>
      </c>
      <c r="BA32" s="78" t="s">
        <v>37</v>
      </c>
      <c r="BB32" s="79" t="s">
        <v>37</v>
      </c>
      <c r="BC32" s="119" t="s">
        <v>37</v>
      </c>
    </row>
    <row r="33" spans="1:55" x14ac:dyDescent="0.25">
      <c r="A33" s="17" t="s">
        <v>18</v>
      </c>
      <c r="B33" s="57">
        <v>0</v>
      </c>
      <c r="C33" s="57">
        <v>0</v>
      </c>
      <c r="D33" s="56">
        <v>0</v>
      </c>
      <c r="E33" s="57">
        <v>0</v>
      </c>
      <c r="F33" s="57">
        <v>0</v>
      </c>
      <c r="G33" s="56">
        <v>0</v>
      </c>
      <c r="H33" s="57">
        <v>123565.93999999999</v>
      </c>
      <c r="I33" s="57">
        <v>237196.29647500001</v>
      </c>
      <c r="J33" s="56">
        <v>1213027.1623587429</v>
      </c>
      <c r="K33" s="57">
        <v>42637315.081899077</v>
      </c>
      <c r="L33" s="57">
        <v>42915315.260537915</v>
      </c>
      <c r="M33" s="56">
        <v>48008782.49892772</v>
      </c>
      <c r="N33" s="57">
        <v>1064935764.1060346</v>
      </c>
      <c r="O33" s="57">
        <v>1129898989.5982697</v>
      </c>
      <c r="P33" s="56">
        <v>1221580855.4104402</v>
      </c>
      <c r="Q33" s="57">
        <v>1107696645.1279337</v>
      </c>
      <c r="R33" s="57">
        <v>1173051501.1552825</v>
      </c>
      <c r="S33" s="116">
        <v>1270802665.0717266</v>
      </c>
      <c r="T33" s="198">
        <v>0</v>
      </c>
      <c r="U33" s="198">
        <v>0</v>
      </c>
      <c r="V33" s="199">
        <v>0</v>
      </c>
      <c r="W33" s="198">
        <v>0</v>
      </c>
      <c r="X33" s="198">
        <v>0</v>
      </c>
      <c r="Y33" s="199">
        <v>0</v>
      </c>
      <c r="Z33" s="226">
        <v>392</v>
      </c>
      <c r="AA33" s="198">
        <v>758</v>
      </c>
      <c r="AB33" s="199">
        <v>3806</v>
      </c>
      <c r="AC33" s="198">
        <v>102456</v>
      </c>
      <c r="AD33" s="198">
        <v>108479</v>
      </c>
      <c r="AE33" s="199">
        <v>102914</v>
      </c>
      <c r="AF33" s="198">
        <v>2568792</v>
      </c>
      <c r="AG33" s="198">
        <v>2644521</v>
      </c>
      <c r="AH33" s="199">
        <v>2708901</v>
      </c>
      <c r="AI33" s="198">
        <v>2671640</v>
      </c>
      <c r="AJ33" s="198">
        <v>2753758</v>
      </c>
      <c r="AK33" s="200">
        <v>2815621</v>
      </c>
      <c r="AL33" s="57">
        <v>0</v>
      </c>
      <c r="AM33" s="57">
        <v>0</v>
      </c>
      <c r="AN33" s="56">
        <v>0</v>
      </c>
      <c r="AO33" s="57">
        <v>0</v>
      </c>
      <c r="AP33" s="57">
        <v>0</v>
      </c>
      <c r="AQ33" s="56">
        <v>0</v>
      </c>
      <c r="AR33" s="57">
        <v>315.21923469387752</v>
      </c>
      <c r="AS33" s="57">
        <v>312.92387397757255</v>
      </c>
      <c r="AT33" s="56">
        <v>318.71444097707382</v>
      </c>
      <c r="AU33" s="57">
        <v>416.15244672736662</v>
      </c>
      <c r="AV33" s="57">
        <v>395.60942911105298</v>
      </c>
      <c r="AW33" s="56">
        <v>466.49418445427949</v>
      </c>
      <c r="AX33" s="57">
        <v>414.56675515418709</v>
      </c>
      <c r="AY33" s="57">
        <v>427.26035815116222</v>
      </c>
      <c r="AZ33" s="56">
        <v>450.95071964993929</v>
      </c>
      <c r="BA33" s="58">
        <v>414.61298869905141</v>
      </c>
      <c r="BB33" s="57">
        <v>425.98205839267013</v>
      </c>
      <c r="BC33" s="116">
        <v>451.34010048643853</v>
      </c>
    </row>
    <row r="34" spans="1:55" x14ac:dyDescent="0.25">
      <c r="A34" s="80" t="s">
        <v>76</v>
      </c>
      <c r="B34" s="79">
        <v>0</v>
      </c>
      <c r="C34" s="79">
        <v>0</v>
      </c>
      <c r="D34" s="77">
        <v>0</v>
      </c>
      <c r="E34" s="79">
        <v>0</v>
      </c>
      <c r="F34" s="79">
        <v>0</v>
      </c>
      <c r="G34" s="77">
        <v>0</v>
      </c>
      <c r="H34" s="79">
        <v>0</v>
      </c>
      <c r="I34" s="79">
        <v>0</v>
      </c>
      <c r="J34" s="77">
        <v>0</v>
      </c>
      <c r="K34" s="79">
        <v>0</v>
      </c>
      <c r="L34" s="79">
        <v>0</v>
      </c>
      <c r="M34" s="77">
        <v>0</v>
      </c>
      <c r="N34" s="79">
        <v>0</v>
      </c>
      <c r="O34" s="79">
        <v>0</v>
      </c>
      <c r="P34" s="77">
        <v>0</v>
      </c>
      <c r="Q34" s="79">
        <v>0</v>
      </c>
      <c r="R34" s="79">
        <v>0</v>
      </c>
      <c r="S34" s="119">
        <v>0</v>
      </c>
      <c r="T34" s="195">
        <v>0</v>
      </c>
      <c r="U34" s="195">
        <v>0</v>
      </c>
      <c r="V34" s="196">
        <v>0</v>
      </c>
      <c r="W34" s="195">
        <v>0</v>
      </c>
      <c r="X34" s="195">
        <v>0</v>
      </c>
      <c r="Y34" s="196">
        <v>0</v>
      </c>
      <c r="Z34" s="225">
        <v>0</v>
      </c>
      <c r="AA34" s="195">
        <v>0</v>
      </c>
      <c r="AB34" s="196">
        <v>0</v>
      </c>
      <c r="AC34" s="195">
        <v>0</v>
      </c>
      <c r="AD34" s="195">
        <v>0</v>
      </c>
      <c r="AE34" s="196">
        <v>0</v>
      </c>
      <c r="AF34" s="195">
        <v>0</v>
      </c>
      <c r="AG34" s="195">
        <v>0</v>
      </c>
      <c r="AH34" s="196">
        <v>0</v>
      </c>
      <c r="AI34" s="195">
        <v>0</v>
      </c>
      <c r="AJ34" s="195">
        <v>0</v>
      </c>
      <c r="AK34" s="197">
        <v>0</v>
      </c>
      <c r="AL34" s="79">
        <v>0</v>
      </c>
      <c r="AM34" s="79">
        <v>0</v>
      </c>
      <c r="AN34" s="77">
        <v>0</v>
      </c>
      <c r="AO34" s="79">
        <v>0</v>
      </c>
      <c r="AP34" s="79">
        <v>0</v>
      </c>
      <c r="AQ34" s="77">
        <v>0</v>
      </c>
      <c r="AR34" s="79">
        <v>0</v>
      </c>
      <c r="AS34" s="79">
        <v>0</v>
      </c>
      <c r="AT34" s="77">
        <v>0</v>
      </c>
      <c r="AU34" s="79">
        <v>0</v>
      </c>
      <c r="AV34" s="79">
        <v>0</v>
      </c>
      <c r="AW34" s="77">
        <v>0</v>
      </c>
      <c r="AX34" s="79">
        <v>0</v>
      </c>
      <c r="AY34" s="79">
        <v>0</v>
      </c>
      <c r="AZ34" s="77">
        <v>0</v>
      </c>
      <c r="BA34" s="78" t="s">
        <v>37</v>
      </c>
      <c r="BB34" s="79" t="s">
        <v>37</v>
      </c>
      <c r="BC34" s="119" t="s">
        <v>37</v>
      </c>
    </row>
    <row r="35" spans="1:55" x14ac:dyDescent="0.25">
      <c r="A35" s="17" t="s">
        <v>77</v>
      </c>
      <c r="B35" s="57">
        <v>0</v>
      </c>
      <c r="C35" s="57">
        <v>0</v>
      </c>
      <c r="D35" s="56">
        <v>0</v>
      </c>
      <c r="E35" s="57">
        <v>0</v>
      </c>
      <c r="F35" s="57">
        <v>0</v>
      </c>
      <c r="G35" s="56">
        <v>0</v>
      </c>
      <c r="H35" s="57">
        <v>0</v>
      </c>
      <c r="I35" s="57">
        <v>0</v>
      </c>
      <c r="J35" s="56">
        <v>0</v>
      </c>
      <c r="K35" s="57">
        <v>0</v>
      </c>
      <c r="L35" s="57">
        <v>0</v>
      </c>
      <c r="M35" s="56">
        <v>0</v>
      </c>
      <c r="N35" s="57">
        <v>543456545.30048084</v>
      </c>
      <c r="O35" s="57">
        <v>566501914.03147697</v>
      </c>
      <c r="P35" s="56">
        <v>567785646.04848492</v>
      </c>
      <c r="Q35" s="57">
        <v>543456545.30048084</v>
      </c>
      <c r="R35" s="57">
        <v>566501914.03147697</v>
      </c>
      <c r="S35" s="116">
        <v>567785646.04848492</v>
      </c>
      <c r="T35" s="198">
        <v>0</v>
      </c>
      <c r="U35" s="198">
        <v>0</v>
      </c>
      <c r="V35" s="199">
        <v>0</v>
      </c>
      <c r="W35" s="198">
        <v>0</v>
      </c>
      <c r="X35" s="198">
        <v>0</v>
      </c>
      <c r="Y35" s="199">
        <v>0</v>
      </c>
      <c r="Z35" s="226">
        <v>0</v>
      </c>
      <c r="AA35" s="198">
        <v>0</v>
      </c>
      <c r="AB35" s="199">
        <v>0</v>
      </c>
      <c r="AC35" s="198">
        <v>0</v>
      </c>
      <c r="AD35" s="198">
        <v>0</v>
      </c>
      <c r="AE35" s="199">
        <v>0</v>
      </c>
      <c r="AF35" s="198">
        <v>1071271</v>
      </c>
      <c r="AG35" s="198">
        <v>1087733</v>
      </c>
      <c r="AH35" s="199">
        <v>1086025</v>
      </c>
      <c r="AI35" s="198">
        <v>1071271</v>
      </c>
      <c r="AJ35" s="198">
        <v>1087733</v>
      </c>
      <c r="AK35" s="200">
        <v>1086025</v>
      </c>
      <c r="AL35" s="57">
        <v>0</v>
      </c>
      <c r="AM35" s="57">
        <v>0</v>
      </c>
      <c r="AN35" s="56">
        <v>0</v>
      </c>
      <c r="AO35" s="57">
        <v>0</v>
      </c>
      <c r="AP35" s="57">
        <v>0</v>
      </c>
      <c r="AQ35" s="56">
        <v>0</v>
      </c>
      <c r="AR35" s="57">
        <v>0</v>
      </c>
      <c r="AS35" s="57">
        <v>0</v>
      </c>
      <c r="AT35" s="56">
        <v>0</v>
      </c>
      <c r="AU35" s="57">
        <v>0</v>
      </c>
      <c r="AV35" s="57">
        <v>0</v>
      </c>
      <c r="AW35" s="56">
        <v>0</v>
      </c>
      <c r="AX35" s="57">
        <v>507.30071597241113</v>
      </c>
      <c r="AY35" s="57">
        <v>520.80971528075088</v>
      </c>
      <c r="AZ35" s="56">
        <v>522.81084325727761</v>
      </c>
      <c r="BA35" s="175">
        <v>507.30071597241113</v>
      </c>
      <c r="BB35" s="57">
        <v>520.80971528075088</v>
      </c>
      <c r="BC35" s="116">
        <v>522.81084325727761</v>
      </c>
    </row>
    <row r="36" spans="1:55" x14ac:dyDescent="0.25">
      <c r="A36" s="80" t="s">
        <v>78</v>
      </c>
      <c r="B36" s="79">
        <v>0</v>
      </c>
      <c r="C36" s="79">
        <v>0</v>
      </c>
      <c r="D36" s="77">
        <v>0</v>
      </c>
      <c r="E36" s="79">
        <v>0</v>
      </c>
      <c r="F36" s="79">
        <v>0</v>
      </c>
      <c r="G36" s="77">
        <v>0</v>
      </c>
      <c r="H36" s="79">
        <v>0</v>
      </c>
      <c r="I36" s="79">
        <v>0</v>
      </c>
      <c r="J36" s="77">
        <v>0</v>
      </c>
      <c r="K36" s="79">
        <v>0</v>
      </c>
      <c r="L36" s="79">
        <v>0</v>
      </c>
      <c r="M36" s="77">
        <v>0</v>
      </c>
      <c r="N36" s="79">
        <v>0</v>
      </c>
      <c r="O36" s="79">
        <v>0</v>
      </c>
      <c r="P36" s="77">
        <v>0</v>
      </c>
      <c r="Q36" s="79">
        <v>0</v>
      </c>
      <c r="R36" s="79">
        <v>0</v>
      </c>
      <c r="S36" s="119">
        <v>0</v>
      </c>
      <c r="T36" s="195">
        <v>0</v>
      </c>
      <c r="U36" s="195">
        <v>0</v>
      </c>
      <c r="V36" s="196">
        <v>0</v>
      </c>
      <c r="W36" s="195">
        <v>0</v>
      </c>
      <c r="X36" s="195">
        <v>0</v>
      </c>
      <c r="Y36" s="196">
        <v>0</v>
      </c>
      <c r="Z36" s="225">
        <v>0</v>
      </c>
      <c r="AA36" s="195">
        <v>0</v>
      </c>
      <c r="AB36" s="196">
        <v>0</v>
      </c>
      <c r="AC36" s="195">
        <v>0</v>
      </c>
      <c r="AD36" s="195">
        <v>0</v>
      </c>
      <c r="AE36" s="196">
        <v>0</v>
      </c>
      <c r="AF36" s="195">
        <v>0</v>
      </c>
      <c r="AG36" s="195">
        <v>0</v>
      </c>
      <c r="AH36" s="196">
        <v>0</v>
      </c>
      <c r="AI36" s="195">
        <v>0</v>
      </c>
      <c r="AJ36" s="195">
        <v>0</v>
      </c>
      <c r="AK36" s="197">
        <v>0</v>
      </c>
      <c r="AL36" s="176">
        <v>0</v>
      </c>
      <c r="AM36" s="79">
        <v>0</v>
      </c>
      <c r="AN36" s="77">
        <v>0</v>
      </c>
      <c r="AO36" s="79">
        <v>0</v>
      </c>
      <c r="AP36" s="79">
        <v>0</v>
      </c>
      <c r="AQ36" s="77">
        <v>0</v>
      </c>
      <c r="AR36" s="79">
        <v>0</v>
      </c>
      <c r="AS36" s="79">
        <v>0</v>
      </c>
      <c r="AT36" s="77">
        <v>0</v>
      </c>
      <c r="AU36" s="79">
        <v>0</v>
      </c>
      <c r="AV36" s="79">
        <v>0</v>
      </c>
      <c r="AW36" s="77">
        <v>0</v>
      </c>
      <c r="AX36" s="79">
        <v>0</v>
      </c>
      <c r="AY36" s="79">
        <v>0</v>
      </c>
      <c r="AZ36" s="77">
        <v>0</v>
      </c>
      <c r="BA36" s="78" t="s">
        <v>37</v>
      </c>
      <c r="BB36" s="79" t="s">
        <v>37</v>
      </c>
      <c r="BC36" s="119" t="s">
        <v>37</v>
      </c>
    </row>
    <row r="37" spans="1:55" x14ac:dyDescent="0.25">
      <c r="A37" s="28" t="s">
        <v>19</v>
      </c>
      <c r="B37" s="68">
        <v>0</v>
      </c>
      <c r="C37" s="68">
        <v>0</v>
      </c>
      <c r="D37" s="69">
        <v>0</v>
      </c>
      <c r="E37" s="68">
        <v>4450662.1799999978</v>
      </c>
      <c r="F37" s="68">
        <v>3924024.3922772254</v>
      </c>
      <c r="G37" s="69">
        <v>5109854.2713081976</v>
      </c>
      <c r="H37" s="68">
        <v>48199633.104225196</v>
      </c>
      <c r="I37" s="68">
        <v>51649299.878809549</v>
      </c>
      <c r="J37" s="69">
        <v>54199288.473914512</v>
      </c>
      <c r="K37" s="68">
        <v>587820113.15234745</v>
      </c>
      <c r="L37" s="68">
        <v>563190689.06710446</v>
      </c>
      <c r="M37" s="69">
        <v>575202598.98808169</v>
      </c>
      <c r="N37" s="68">
        <v>9126142284.3731098</v>
      </c>
      <c r="O37" s="68">
        <v>9461496744.4726849</v>
      </c>
      <c r="P37" s="69">
        <v>9791234383.185564</v>
      </c>
      <c r="Q37" s="68">
        <v>9766612692.8096828</v>
      </c>
      <c r="R37" s="68">
        <v>10080260757.810877</v>
      </c>
      <c r="S37" s="117">
        <v>10425746124.918869</v>
      </c>
      <c r="T37" s="201">
        <v>0</v>
      </c>
      <c r="U37" s="201">
        <v>0</v>
      </c>
      <c r="V37" s="202">
        <v>0</v>
      </c>
      <c r="W37" s="201">
        <v>10590</v>
      </c>
      <c r="X37" s="201">
        <v>10318</v>
      </c>
      <c r="Y37" s="202">
        <v>9870</v>
      </c>
      <c r="Z37" s="227">
        <v>111513</v>
      </c>
      <c r="AA37" s="201">
        <v>117129</v>
      </c>
      <c r="AB37" s="202">
        <v>120184</v>
      </c>
      <c r="AC37" s="201">
        <v>1360339.76</v>
      </c>
      <c r="AD37" s="201">
        <v>1264081.8799999999</v>
      </c>
      <c r="AE37" s="202">
        <v>1194625.197637178</v>
      </c>
      <c r="AF37" s="201">
        <v>21064598.240000002</v>
      </c>
      <c r="AG37" s="201">
        <v>21176892.119999997</v>
      </c>
      <c r="AH37" s="202">
        <v>21099275.383001111</v>
      </c>
      <c r="AI37" s="201">
        <v>22547041.000000004</v>
      </c>
      <c r="AJ37" s="201">
        <v>22568420.999999996</v>
      </c>
      <c r="AK37" s="203">
        <v>22423954.580638289</v>
      </c>
      <c r="AL37" s="68">
        <v>0</v>
      </c>
      <c r="AM37" s="68">
        <v>0</v>
      </c>
      <c r="AN37" s="69">
        <v>0</v>
      </c>
      <c r="AO37" s="68">
        <v>420.270271954674</v>
      </c>
      <c r="AP37" s="68">
        <v>380.30862495417961</v>
      </c>
      <c r="AQ37" s="69">
        <v>517.71573164216795</v>
      </c>
      <c r="AR37" s="68">
        <v>432.23331005555582</v>
      </c>
      <c r="AS37" s="68">
        <v>440.9608199404891</v>
      </c>
      <c r="AT37" s="69">
        <v>450.96925109760463</v>
      </c>
      <c r="AU37" s="68">
        <v>432.11271951085769</v>
      </c>
      <c r="AV37" s="68">
        <v>445.53339303234418</v>
      </c>
      <c r="AW37" s="69">
        <v>481.49210323519196</v>
      </c>
      <c r="AX37" s="68">
        <v>433.24549466332991</v>
      </c>
      <c r="AY37" s="68">
        <v>446.78400828878029</v>
      </c>
      <c r="AZ37" s="69">
        <v>464.05548083769696</v>
      </c>
      <c r="BA37" s="70">
        <v>433.16605016195609</v>
      </c>
      <c r="BB37" s="68">
        <v>446.65334618717361</v>
      </c>
      <c r="BC37" s="117">
        <v>464.93788985466739</v>
      </c>
    </row>
    <row r="39" spans="1:55" x14ac:dyDescent="0.25">
      <c r="A39" s="51"/>
    </row>
  </sheetData>
  <mergeCells count="42">
    <mergeCell ref="Z24:AB24"/>
    <mergeCell ref="AC24:AE24"/>
    <mergeCell ref="AF24:AH24"/>
    <mergeCell ref="AI24:AK24"/>
    <mergeCell ref="AL24:AN24"/>
    <mergeCell ref="B23:S23"/>
    <mergeCell ref="T23:AK23"/>
    <mergeCell ref="AL23:BC23"/>
    <mergeCell ref="B24:D24"/>
    <mergeCell ref="E24:G24"/>
    <mergeCell ref="H24:J24"/>
    <mergeCell ref="K24:M24"/>
    <mergeCell ref="N24:P24"/>
    <mergeCell ref="Q24:S24"/>
    <mergeCell ref="T24:V24"/>
    <mergeCell ref="AO24:AQ24"/>
    <mergeCell ref="AR24:AT24"/>
    <mergeCell ref="AU24:AW24"/>
    <mergeCell ref="AX24:AZ24"/>
    <mergeCell ref="BA24:BC24"/>
    <mergeCell ref="W24:Y24"/>
    <mergeCell ref="AL7:AN7"/>
    <mergeCell ref="B6:S6"/>
    <mergeCell ref="T6:AK6"/>
    <mergeCell ref="AL6:BC6"/>
    <mergeCell ref="B7:D7"/>
    <mergeCell ref="E7:G7"/>
    <mergeCell ref="H7:J7"/>
    <mergeCell ref="K7:M7"/>
    <mergeCell ref="N7:P7"/>
    <mergeCell ref="Q7:S7"/>
    <mergeCell ref="T7:V7"/>
    <mergeCell ref="AO7:AQ7"/>
    <mergeCell ref="AR7:AT7"/>
    <mergeCell ref="AU7:AW7"/>
    <mergeCell ref="AX7:AZ7"/>
    <mergeCell ref="BA7:BC7"/>
    <mergeCell ref="W7:Y7"/>
    <mergeCell ref="Z7:AB7"/>
    <mergeCell ref="AC7:AE7"/>
    <mergeCell ref="AF7:AH7"/>
    <mergeCell ref="AI7:AK7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5" tint="-0.249977111117893"/>
  </sheetPr>
  <dimension ref="A1:P35"/>
  <sheetViews>
    <sheetView workbookViewId="0">
      <selection activeCell="B22" sqref="B22:D22"/>
    </sheetView>
  </sheetViews>
  <sheetFormatPr defaultRowHeight="15" x14ac:dyDescent="0.25"/>
  <cols>
    <col min="1" max="1" width="16.85546875" customWidth="1"/>
    <col min="2" max="16" width="9.7109375" customWidth="1"/>
  </cols>
  <sheetData>
    <row r="1" spans="1:16" ht="18.75" x14ac:dyDescent="0.3">
      <c r="A1" s="108" t="s">
        <v>178</v>
      </c>
      <c r="B1" s="16"/>
      <c r="C1" s="16"/>
      <c r="D1" s="16"/>
    </row>
    <row r="2" spans="1:16" ht="15.75" x14ac:dyDescent="0.25">
      <c r="A2" s="82" t="s">
        <v>117</v>
      </c>
      <c r="B2" s="16"/>
      <c r="C2" s="16"/>
      <c r="D2" s="16"/>
    </row>
    <row r="3" spans="1:16" x14ac:dyDescent="0.25">
      <c r="A3" s="16"/>
      <c r="B3" s="16"/>
      <c r="C3" s="16"/>
      <c r="D3" s="16"/>
    </row>
    <row r="4" spans="1:16" x14ac:dyDescent="0.25">
      <c r="A4" s="16"/>
      <c r="B4" s="16"/>
      <c r="C4" s="16"/>
      <c r="D4" s="16"/>
    </row>
    <row r="5" spans="1:16" x14ac:dyDescent="0.25">
      <c r="A5" s="181" t="s">
        <v>36</v>
      </c>
      <c r="B5" s="26"/>
      <c r="C5" s="26"/>
      <c r="D5" s="26"/>
    </row>
    <row r="6" spans="1:16" ht="28.5" customHeight="1" x14ac:dyDescent="0.25">
      <c r="A6" s="24"/>
      <c r="B6" s="479" t="s">
        <v>201</v>
      </c>
      <c r="C6" s="479"/>
      <c r="D6" s="480"/>
      <c r="E6" s="479" t="s">
        <v>113</v>
      </c>
      <c r="F6" s="479"/>
      <c r="G6" s="480"/>
      <c r="H6" s="479" t="s">
        <v>114</v>
      </c>
      <c r="I6" s="479"/>
      <c r="J6" s="480"/>
      <c r="K6" s="479" t="s">
        <v>115</v>
      </c>
      <c r="L6" s="479"/>
      <c r="M6" s="480"/>
      <c r="N6" s="479" t="s">
        <v>116</v>
      </c>
      <c r="O6" s="479"/>
      <c r="P6" s="480"/>
    </row>
    <row r="7" spans="1:16" x14ac:dyDescent="0.25">
      <c r="A7" s="25"/>
      <c r="B7" s="55">
        <v>2012</v>
      </c>
      <c r="C7" s="55">
        <v>2013</v>
      </c>
      <c r="D7" s="122">
        <v>2014</v>
      </c>
      <c r="E7" s="55">
        <v>2012</v>
      </c>
      <c r="F7" s="55">
        <v>2013</v>
      </c>
      <c r="G7" s="122">
        <v>2014</v>
      </c>
      <c r="H7" s="55">
        <v>2012</v>
      </c>
      <c r="I7" s="55">
        <v>2013</v>
      </c>
      <c r="J7" s="122">
        <v>2014</v>
      </c>
      <c r="K7" s="55">
        <v>2012</v>
      </c>
      <c r="L7" s="55">
        <v>2013</v>
      </c>
      <c r="M7" s="122">
        <v>2014</v>
      </c>
      <c r="N7" s="55">
        <v>2012</v>
      </c>
      <c r="O7" s="55">
        <v>2013</v>
      </c>
      <c r="P7" s="122">
        <v>2014</v>
      </c>
    </row>
    <row r="8" spans="1:16" x14ac:dyDescent="0.25">
      <c r="A8" s="80" t="s">
        <v>13</v>
      </c>
      <c r="B8" s="81">
        <v>407.9112122328666</v>
      </c>
      <c r="C8" s="81">
        <v>413.30301989855633</v>
      </c>
      <c r="D8" s="123">
        <v>374.96234706760009</v>
      </c>
      <c r="E8" s="81">
        <v>418.69095825027114</v>
      </c>
      <c r="F8" s="81">
        <v>421.81879690767238</v>
      </c>
      <c r="G8" s="123">
        <v>379.93314162966777</v>
      </c>
      <c r="H8" s="81">
        <v>427.62251017548834</v>
      </c>
      <c r="I8" s="81">
        <v>440.82302933385967</v>
      </c>
      <c r="J8" s="123">
        <v>446.4867242735591</v>
      </c>
      <c r="K8" s="81">
        <v>901.27165275266725</v>
      </c>
      <c r="L8" s="81">
        <v>648.04684260437932</v>
      </c>
      <c r="M8" s="123">
        <v>524.73505234667221</v>
      </c>
      <c r="N8" s="81">
        <v>969.79193168645668</v>
      </c>
      <c r="O8" s="81">
        <v>705.43896654056084</v>
      </c>
      <c r="P8" s="123">
        <v>633.11191531136456</v>
      </c>
    </row>
    <row r="9" spans="1:16" x14ac:dyDescent="0.25">
      <c r="A9" s="17" t="s">
        <v>82</v>
      </c>
      <c r="B9" s="64">
        <v>386.36118650494598</v>
      </c>
      <c r="C9" s="64">
        <v>387.57300726874143</v>
      </c>
      <c r="D9" s="120">
        <v>392.37769243330024</v>
      </c>
      <c r="E9" s="64">
        <v>395.29874131549917</v>
      </c>
      <c r="F9" s="64">
        <v>396.25948927992545</v>
      </c>
      <c r="G9" s="120">
        <v>400.93559628827182</v>
      </c>
      <c r="H9" s="64">
        <v>418.68811975779516</v>
      </c>
      <c r="I9" s="64">
        <v>420.71594046832013</v>
      </c>
      <c r="J9" s="120">
        <v>428.71359898568647</v>
      </c>
      <c r="K9" s="64">
        <v>511.15125324577747</v>
      </c>
      <c r="L9" s="64">
        <v>502.83743329246442</v>
      </c>
      <c r="M9" s="120">
        <v>507.12168725471128</v>
      </c>
      <c r="N9" s="64">
        <v>566.73302027116995</v>
      </c>
      <c r="O9" s="64">
        <v>558.07066974238501</v>
      </c>
      <c r="P9" s="120">
        <v>566.16815982826131</v>
      </c>
    </row>
    <row r="10" spans="1:16" x14ac:dyDescent="0.25">
      <c r="A10" s="80" t="s">
        <v>14</v>
      </c>
      <c r="B10" s="81">
        <v>548.14914926417975</v>
      </c>
      <c r="C10" s="81">
        <v>214.72371758857278</v>
      </c>
      <c r="D10" s="123">
        <v>180.49611396159426</v>
      </c>
      <c r="E10" s="81">
        <v>556.22546787772615</v>
      </c>
      <c r="F10" s="81">
        <v>217.44152673981188</v>
      </c>
      <c r="G10" s="123">
        <v>182.38563253254407</v>
      </c>
      <c r="H10" s="81">
        <v>644.14256968194809</v>
      </c>
      <c r="I10" s="81">
        <v>238.64167315701025</v>
      </c>
      <c r="J10" s="123">
        <v>196.72860438531961</v>
      </c>
      <c r="K10" s="81">
        <v>737.07949462002853</v>
      </c>
      <c r="L10" s="81">
        <v>270.72568557979679</v>
      </c>
      <c r="M10" s="123">
        <v>230.58184922356821</v>
      </c>
      <c r="N10" s="81">
        <v>878.92073872008746</v>
      </c>
      <c r="O10" s="81">
        <v>304.6900000716181</v>
      </c>
      <c r="P10" s="123">
        <v>253.94960425683954</v>
      </c>
    </row>
    <row r="11" spans="1:16" x14ac:dyDescent="0.25">
      <c r="A11" s="17" t="s">
        <v>15</v>
      </c>
      <c r="B11" s="64">
        <v>371.81745875636375</v>
      </c>
      <c r="C11" s="64">
        <v>371.35182777167034</v>
      </c>
      <c r="D11" s="120">
        <v>400.93016030497921</v>
      </c>
      <c r="E11" s="64">
        <v>390.64787379617803</v>
      </c>
      <c r="F11" s="64">
        <v>389.66262921920344</v>
      </c>
      <c r="G11" s="120">
        <v>420.09255349172946</v>
      </c>
      <c r="H11" s="64">
        <v>388.59107651274445</v>
      </c>
      <c r="I11" s="64">
        <v>385.00349614699019</v>
      </c>
      <c r="J11" s="120">
        <v>415.24866514103832</v>
      </c>
      <c r="K11" s="64">
        <v>422.65439083540412</v>
      </c>
      <c r="L11" s="64">
        <v>434.59051734970649</v>
      </c>
      <c r="M11" s="120">
        <v>478.76137618358149</v>
      </c>
      <c r="N11" s="64">
        <v>464.09203702100956</v>
      </c>
      <c r="O11" s="64">
        <v>472.78375331532072</v>
      </c>
      <c r="P11" s="120">
        <v>519.55900902874089</v>
      </c>
    </row>
    <row r="12" spans="1:16" x14ac:dyDescent="0.25">
      <c r="A12" s="80" t="s">
        <v>75</v>
      </c>
      <c r="B12" s="81">
        <v>378.00908873428421</v>
      </c>
      <c r="C12" s="81">
        <v>389.92582624260177</v>
      </c>
      <c r="D12" s="123">
        <v>408.33096513653857</v>
      </c>
      <c r="E12" s="81">
        <v>386.39738261722044</v>
      </c>
      <c r="F12" s="81">
        <v>398.4907654039842</v>
      </c>
      <c r="G12" s="123">
        <v>417.37464564824211</v>
      </c>
      <c r="H12" s="81">
        <v>422.44349171221421</v>
      </c>
      <c r="I12" s="81">
        <v>435.21481395776902</v>
      </c>
      <c r="J12" s="123">
        <v>451.48037181995846</v>
      </c>
      <c r="K12" s="81">
        <v>501.79377184357651</v>
      </c>
      <c r="L12" s="81">
        <v>508.67958373236036</v>
      </c>
      <c r="M12" s="123">
        <v>531.31407279268012</v>
      </c>
      <c r="N12" s="81">
        <v>573.22296631653467</v>
      </c>
      <c r="O12" s="81">
        <v>580.23274756700414</v>
      </c>
      <c r="P12" s="123">
        <v>600.47043073101531</v>
      </c>
    </row>
    <row r="13" spans="1:16" x14ac:dyDescent="0.25">
      <c r="A13" s="17" t="s">
        <v>16</v>
      </c>
      <c r="B13" s="64">
        <v>321.16742417455851</v>
      </c>
      <c r="C13" s="64">
        <v>314.43323103431055</v>
      </c>
      <c r="D13" s="120">
        <v>358.21639723818589</v>
      </c>
      <c r="E13" s="64">
        <v>356.89726052826592</v>
      </c>
      <c r="F13" s="64">
        <v>349.91824763376212</v>
      </c>
      <c r="G13" s="120">
        <v>397.41240466320301</v>
      </c>
      <c r="H13" s="64">
        <v>317.64563140966254</v>
      </c>
      <c r="I13" s="64">
        <v>313.19247530066588</v>
      </c>
      <c r="J13" s="120">
        <v>363.56882961636342</v>
      </c>
      <c r="K13" s="64">
        <v>470.32038729195415</v>
      </c>
      <c r="L13" s="64">
        <v>472.09711368325594</v>
      </c>
      <c r="M13" s="120">
        <v>602.93185534121574</v>
      </c>
      <c r="N13" s="64">
        <v>516.91237435435414</v>
      </c>
      <c r="O13" s="64">
        <v>523.30198053879587</v>
      </c>
      <c r="P13" s="120">
        <v>678.89931067243833</v>
      </c>
    </row>
    <row r="14" spans="1:16" x14ac:dyDescent="0.25">
      <c r="A14" s="80" t="s">
        <v>17</v>
      </c>
      <c r="B14" s="81">
        <v>324.5107644648325</v>
      </c>
      <c r="C14" s="81">
        <v>333.87164906370737</v>
      </c>
      <c r="D14" s="123">
        <v>324.606434847223</v>
      </c>
      <c r="E14" s="81">
        <v>331.63165585730218</v>
      </c>
      <c r="F14" s="81">
        <v>341.19119607572685</v>
      </c>
      <c r="G14" s="123">
        <v>331.7977491250615</v>
      </c>
      <c r="H14" s="81">
        <v>315.37521009163629</v>
      </c>
      <c r="I14" s="81">
        <v>319.61569330666185</v>
      </c>
      <c r="J14" s="123">
        <v>319.65209758544813</v>
      </c>
      <c r="K14" s="81">
        <v>438.48822369982975</v>
      </c>
      <c r="L14" s="81">
        <v>440.40684162176137</v>
      </c>
      <c r="M14" s="123">
        <v>433.23247286283038</v>
      </c>
      <c r="N14" s="81">
        <v>435.49507843522645</v>
      </c>
      <c r="O14" s="81">
        <v>430.84482828275929</v>
      </c>
      <c r="P14" s="123">
        <v>436.07154257323702</v>
      </c>
    </row>
    <row r="15" spans="1:16" x14ac:dyDescent="0.25">
      <c r="A15" s="17" t="s">
        <v>18</v>
      </c>
      <c r="B15" s="64">
        <v>396.37504407120497</v>
      </c>
      <c r="C15" s="64">
        <v>402.02540086689584</v>
      </c>
      <c r="D15" s="120">
        <v>419.12702525050332</v>
      </c>
      <c r="E15" s="64">
        <v>407.52998172974139</v>
      </c>
      <c r="F15" s="64">
        <v>413.01898793901597</v>
      </c>
      <c r="G15" s="120">
        <v>430.45550723992176</v>
      </c>
      <c r="H15" s="64">
        <v>425.34891609136309</v>
      </c>
      <c r="I15" s="64">
        <v>427.22206023544919</v>
      </c>
      <c r="J15" s="120">
        <v>443.22496304568483</v>
      </c>
      <c r="K15" s="64">
        <v>510.99315898500549</v>
      </c>
      <c r="L15" s="64">
        <v>508.61493346969047</v>
      </c>
      <c r="M15" s="120">
        <v>519.13281540918706</v>
      </c>
      <c r="N15" s="64">
        <v>563.7770266082232</v>
      </c>
      <c r="O15" s="64">
        <v>555.27204328683877</v>
      </c>
      <c r="P15" s="120">
        <v>563.81890451199263</v>
      </c>
    </row>
    <row r="16" spans="1:16" x14ac:dyDescent="0.25">
      <c r="A16" s="80" t="s">
        <v>76</v>
      </c>
      <c r="B16" s="81">
        <v>0</v>
      </c>
      <c r="C16" s="81">
        <v>0</v>
      </c>
      <c r="D16" s="123">
        <v>0</v>
      </c>
      <c r="E16" s="81">
        <v>0</v>
      </c>
      <c r="F16" s="81">
        <v>0</v>
      </c>
      <c r="G16" s="123">
        <v>0</v>
      </c>
      <c r="H16" s="81">
        <v>0</v>
      </c>
      <c r="I16" s="81">
        <v>0</v>
      </c>
      <c r="J16" s="123">
        <v>0</v>
      </c>
      <c r="K16" s="81">
        <v>0</v>
      </c>
      <c r="L16" s="81">
        <v>0</v>
      </c>
      <c r="M16" s="123">
        <v>0</v>
      </c>
      <c r="N16" s="81">
        <v>0</v>
      </c>
      <c r="O16" s="81">
        <v>0</v>
      </c>
      <c r="P16" s="123">
        <v>0</v>
      </c>
    </row>
    <row r="17" spans="1:16" x14ac:dyDescent="0.25">
      <c r="A17" s="17" t="s">
        <v>77</v>
      </c>
      <c r="B17" s="64">
        <v>0</v>
      </c>
      <c r="C17" s="64">
        <v>0</v>
      </c>
      <c r="D17" s="120">
        <v>0</v>
      </c>
      <c r="E17" s="64">
        <v>0</v>
      </c>
      <c r="F17" s="64">
        <v>0</v>
      </c>
      <c r="G17" s="120">
        <v>0</v>
      </c>
      <c r="H17" s="64">
        <v>0</v>
      </c>
      <c r="I17" s="64">
        <v>0</v>
      </c>
      <c r="J17" s="120">
        <v>0</v>
      </c>
      <c r="K17" s="64">
        <v>0</v>
      </c>
      <c r="L17" s="64">
        <v>0</v>
      </c>
      <c r="M17" s="120">
        <v>0</v>
      </c>
      <c r="N17" s="64">
        <v>0</v>
      </c>
      <c r="O17" s="64">
        <v>0</v>
      </c>
      <c r="P17" s="120">
        <v>0</v>
      </c>
    </row>
    <row r="18" spans="1:16" x14ac:dyDescent="0.25">
      <c r="A18" s="80" t="s">
        <v>78</v>
      </c>
      <c r="B18" s="81">
        <v>353.37074414268437</v>
      </c>
      <c r="C18" s="81">
        <v>331.00819756949727</v>
      </c>
      <c r="D18" s="123">
        <v>283.51248501092817</v>
      </c>
      <c r="E18" s="81">
        <v>359.64415660126639</v>
      </c>
      <c r="F18" s="81">
        <v>335.7411094231465</v>
      </c>
      <c r="G18" s="123">
        <v>288.14898852129335</v>
      </c>
      <c r="H18" s="81">
        <v>415.38177255533321</v>
      </c>
      <c r="I18" s="81">
        <v>383.06883928894632</v>
      </c>
      <c r="J18" s="123">
        <v>332.69479359047114</v>
      </c>
      <c r="K18" s="81">
        <v>454.92991235658616</v>
      </c>
      <c r="L18" s="81">
        <v>429.99808731357018</v>
      </c>
      <c r="M18" s="123">
        <v>363.69156659217316</v>
      </c>
      <c r="N18" s="81">
        <v>544.25666338665064</v>
      </c>
      <c r="O18" s="81">
        <v>504.74307814378398</v>
      </c>
      <c r="P18" s="123">
        <v>433.76245406991387</v>
      </c>
    </row>
    <row r="19" spans="1:16" x14ac:dyDescent="0.25">
      <c r="A19" s="36" t="s">
        <v>19</v>
      </c>
      <c r="B19" s="54">
        <v>382.33447572469447</v>
      </c>
      <c r="C19" s="54">
        <v>383.3160684767472</v>
      </c>
      <c r="D19" s="121">
        <v>393.11444937073236</v>
      </c>
      <c r="E19" s="54">
        <v>392.304270059543</v>
      </c>
      <c r="F19" s="54">
        <v>393.10591190998571</v>
      </c>
      <c r="G19" s="121">
        <v>403.45292088700774</v>
      </c>
      <c r="H19" s="54">
        <v>415.15165358050774</v>
      </c>
      <c r="I19" s="54">
        <v>414.72177113581625</v>
      </c>
      <c r="J19" s="121">
        <v>425.33424494287266</v>
      </c>
      <c r="K19" s="54">
        <v>498.88355058173465</v>
      </c>
      <c r="L19" s="54">
        <v>492.77183083407704</v>
      </c>
      <c r="M19" s="121">
        <v>507.58491071981291</v>
      </c>
      <c r="N19" s="54">
        <v>555.83011098204668</v>
      </c>
      <c r="O19" s="54">
        <v>546.76188627947556</v>
      </c>
      <c r="P19" s="121">
        <v>563.62974349404669</v>
      </c>
    </row>
    <row r="21" spans="1:16" x14ac:dyDescent="0.25">
      <c r="A21" s="182" t="s">
        <v>85</v>
      </c>
      <c r="B21" s="26"/>
      <c r="C21" s="26"/>
      <c r="D21" s="26"/>
    </row>
    <row r="22" spans="1:16" ht="27.75" customHeight="1" x14ac:dyDescent="0.25">
      <c r="A22" s="24"/>
      <c r="B22" s="481" t="s">
        <v>201</v>
      </c>
      <c r="C22" s="481"/>
      <c r="D22" s="482"/>
      <c r="E22" s="481" t="s">
        <v>113</v>
      </c>
      <c r="F22" s="481"/>
      <c r="G22" s="482"/>
      <c r="H22" s="481" t="s">
        <v>114</v>
      </c>
      <c r="I22" s="481"/>
      <c r="J22" s="482"/>
      <c r="K22" s="481" t="s">
        <v>115</v>
      </c>
      <c r="L22" s="481"/>
      <c r="M22" s="482"/>
      <c r="N22" s="481" t="s">
        <v>116</v>
      </c>
      <c r="O22" s="481"/>
      <c r="P22" s="482"/>
    </row>
    <row r="23" spans="1:16" x14ac:dyDescent="0.25">
      <c r="A23" s="25"/>
      <c r="B23" s="55">
        <v>2012</v>
      </c>
      <c r="C23" s="55">
        <v>2013</v>
      </c>
      <c r="D23" s="122">
        <v>2014</v>
      </c>
      <c r="E23" s="55">
        <v>2012</v>
      </c>
      <c r="F23" s="55">
        <v>2013</v>
      </c>
      <c r="G23" s="122">
        <v>2014</v>
      </c>
      <c r="H23" s="55">
        <v>2012</v>
      </c>
      <c r="I23" s="55">
        <v>2013</v>
      </c>
      <c r="J23" s="122">
        <v>2014</v>
      </c>
      <c r="K23" s="55">
        <v>2012</v>
      </c>
      <c r="L23" s="55">
        <v>2013</v>
      </c>
      <c r="M23" s="122">
        <v>2014</v>
      </c>
      <c r="N23" s="55">
        <v>2012</v>
      </c>
      <c r="O23" s="55">
        <v>2013</v>
      </c>
      <c r="P23" s="122">
        <v>2014</v>
      </c>
    </row>
    <row r="24" spans="1:16" x14ac:dyDescent="0.25">
      <c r="A24" s="80" t="s">
        <v>13</v>
      </c>
      <c r="B24" s="81">
        <v>194.20083452059981</v>
      </c>
      <c r="C24" s="81">
        <v>191.61005051041965</v>
      </c>
      <c r="D24" s="123">
        <v>214.99708370540836</v>
      </c>
      <c r="E24" s="81">
        <v>197.60694212698246</v>
      </c>
      <c r="F24" s="81">
        <v>193.14899754847104</v>
      </c>
      <c r="G24" s="123">
        <v>216.76835805601368</v>
      </c>
      <c r="H24" s="81">
        <v>298.05907725517437</v>
      </c>
      <c r="I24" s="81">
        <v>299.01135502304732</v>
      </c>
      <c r="J24" s="123">
        <v>327.06295672862063</v>
      </c>
      <c r="K24" s="81">
        <v>233.43337260920501</v>
      </c>
      <c r="L24" s="81">
        <v>209.41798311932928</v>
      </c>
      <c r="M24" s="123">
        <v>225.82609337762648</v>
      </c>
      <c r="N24" s="81">
        <v>364.55689058920291</v>
      </c>
      <c r="O24" s="81">
        <v>329.42574855419838</v>
      </c>
      <c r="P24" s="123">
        <v>346.36677832252724</v>
      </c>
    </row>
    <row r="25" spans="1:16" x14ac:dyDescent="0.25">
      <c r="A25" s="17" t="s">
        <v>82</v>
      </c>
      <c r="B25" s="64">
        <v>448.18014334802024</v>
      </c>
      <c r="C25" s="64">
        <v>445.83738160402845</v>
      </c>
      <c r="D25" s="120">
        <v>452.18340260187915</v>
      </c>
      <c r="E25" s="64">
        <v>458.68971173720848</v>
      </c>
      <c r="F25" s="64">
        <v>456.44464360087102</v>
      </c>
      <c r="G25" s="120">
        <v>462.83476464772849</v>
      </c>
      <c r="H25" s="64">
        <v>505.43539273426956</v>
      </c>
      <c r="I25" s="64">
        <v>502.69011805529851</v>
      </c>
      <c r="J25" s="120">
        <v>508.28940175560075</v>
      </c>
      <c r="K25" s="64">
        <v>491.03450167766374</v>
      </c>
      <c r="L25" s="64">
        <v>485.37305174425239</v>
      </c>
      <c r="M25" s="120">
        <v>492.46189016068388</v>
      </c>
      <c r="N25" s="64">
        <v>566.7498772381964</v>
      </c>
      <c r="O25" s="64">
        <v>560.28779778876049</v>
      </c>
      <c r="P25" s="120">
        <v>566.60502195226604</v>
      </c>
    </row>
    <row r="26" spans="1:16" x14ac:dyDescent="0.25">
      <c r="A26" s="80" t="s">
        <v>14</v>
      </c>
      <c r="B26" s="81">
        <v>317.46121760608969</v>
      </c>
      <c r="C26" s="81">
        <v>400.60929581386728</v>
      </c>
      <c r="D26" s="123">
        <v>545.83185466209068</v>
      </c>
      <c r="E26" s="81">
        <v>321.49871192445448</v>
      </c>
      <c r="F26" s="81">
        <v>411.57272336927565</v>
      </c>
      <c r="G26" s="123">
        <v>552.07827916771441</v>
      </c>
      <c r="H26" s="81">
        <v>347.3941269627299</v>
      </c>
      <c r="I26" s="81">
        <v>428.44025551105693</v>
      </c>
      <c r="J26" s="123">
        <v>520.44704837564177</v>
      </c>
      <c r="K26" s="81">
        <v>372.80819079698773</v>
      </c>
      <c r="L26" s="81">
        <v>463.55031500416516</v>
      </c>
      <c r="M26" s="123">
        <v>629.0411693697281</v>
      </c>
      <c r="N26" s="81">
        <v>413.14813770232854</v>
      </c>
      <c r="O26" s="81">
        <v>509.32112498539163</v>
      </c>
      <c r="P26" s="123">
        <v>606.65045224413609</v>
      </c>
    </row>
    <row r="27" spans="1:16" x14ac:dyDescent="0.25">
      <c r="A27" s="17" t="s">
        <v>15</v>
      </c>
      <c r="B27" s="64">
        <v>388.75330428393767</v>
      </c>
      <c r="C27" s="64">
        <v>398.04582506683545</v>
      </c>
      <c r="D27" s="120">
        <v>411.44596995597925</v>
      </c>
      <c r="E27" s="64">
        <v>407.16120645934433</v>
      </c>
      <c r="F27" s="64">
        <v>416.60049994597563</v>
      </c>
      <c r="G27" s="120">
        <v>430.63569360172318</v>
      </c>
      <c r="H27" s="64">
        <v>410.33724801665505</v>
      </c>
      <c r="I27" s="64">
        <v>418.36165843573377</v>
      </c>
      <c r="J27" s="120">
        <v>432.51640416062912</v>
      </c>
      <c r="K27" s="64">
        <v>444.62151870513907</v>
      </c>
      <c r="L27" s="64">
        <v>449.66044909294993</v>
      </c>
      <c r="M27" s="120">
        <v>475.25369080647238</v>
      </c>
      <c r="N27" s="64">
        <v>491.52954194631889</v>
      </c>
      <c r="O27" s="64">
        <v>494.64110799107709</v>
      </c>
      <c r="P27" s="120">
        <v>522.89258124899447</v>
      </c>
    </row>
    <row r="28" spans="1:16" x14ac:dyDescent="0.25">
      <c r="A28" s="80" t="s">
        <v>75</v>
      </c>
      <c r="B28" s="81">
        <v>462.79615863276575</v>
      </c>
      <c r="C28" s="81">
        <v>458.47830099470053</v>
      </c>
      <c r="D28" s="123">
        <v>483.72080514002147</v>
      </c>
      <c r="E28" s="81">
        <v>472.76176259195358</v>
      </c>
      <c r="F28" s="81">
        <v>468.78166655408819</v>
      </c>
      <c r="G28" s="123">
        <v>494.44881183063154</v>
      </c>
      <c r="H28" s="81">
        <v>513.44142966193567</v>
      </c>
      <c r="I28" s="81">
        <v>514.20385983772644</v>
      </c>
      <c r="J28" s="123">
        <v>540.10400195880027</v>
      </c>
      <c r="K28" s="81">
        <v>503.34640978875302</v>
      </c>
      <c r="L28" s="81">
        <v>500.14461947937878</v>
      </c>
      <c r="M28" s="123">
        <v>525.35580411533533</v>
      </c>
      <c r="N28" s="81">
        <v>570.45414018547206</v>
      </c>
      <c r="O28" s="81">
        <v>573.54035379690515</v>
      </c>
      <c r="P28" s="123">
        <v>599.60153143467255</v>
      </c>
    </row>
    <row r="29" spans="1:16" x14ac:dyDescent="0.25">
      <c r="A29" s="17" t="s">
        <v>16</v>
      </c>
      <c r="B29" s="64">
        <v>383.54467553288799</v>
      </c>
      <c r="C29" s="64">
        <v>387.94643089021491</v>
      </c>
      <c r="D29" s="120">
        <v>383.15754189732519</v>
      </c>
      <c r="E29" s="64">
        <v>426.38131682865168</v>
      </c>
      <c r="F29" s="64">
        <v>431.2604666684893</v>
      </c>
      <c r="G29" s="120">
        <v>426.02087843489113</v>
      </c>
      <c r="H29" s="64">
        <v>373.94455552663942</v>
      </c>
      <c r="I29" s="64">
        <v>375.5873830103892</v>
      </c>
      <c r="J29" s="120">
        <v>374.70522780883624</v>
      </c>
      <c r="K29" s="64">
        <v>478.17917827958576</v>
      </c>
      <c r="L29" s="64">
        <v>461.51771937530958</v>
      </c>
      <c r="M29" s="120">
        <v>432.79343980498766</v>
      </c>
      <c r="N29" s="64">
        <v>518.27961334296094</v>
      </c>
      <c r="O29" s="64">
        <v>496.70153446679672</v>
      </c>
      <c r="P29" s="120">
        <v>470.59417608832564</v>
      </c>
    </row>
    <row r="30" spans="1:16" x14ac:dyDescent="0.25">
      <c r="A30" s="80" t="s">
        <v>17</v>
      </c>
      <c r="B30" s="81">
        <v>411.63932385411493</v>
      </c>
      <c r="C30" s="81">
        <v>406.19356961412876</v>
      </c>
      <c r="D30" s="123">
        <v>398.07948128253173</v>
      </c>
      <c r="E30" s="81">
        <v>419.36351403993274</v>
      </c>
      <c r="F30" s="81">
        <v>413.90764747780355</v>
      </c>
      <c r="G30" s="123">
        <v>405.69592839239738</v>
      </c>
      <c r="H30" s="81">
        <v>433.84478487295456</v>
      </c>
      <c r="I30" s="81">
        <v>425.27030568473907</v>
      </c>
      <c r="J30" s="123">
        <v>419.53285393598878</v>
      </c>
      <c r="K30" s="81">
        <v>454.4966647414941</v>
      </c>
      <c r="L30" s="81">
        <v>446.56369804303216</v>
      </c>
      <c r="M30" s="123">
        <v>433.19007038587341</v>
      </c>
      <c r="N30" s="81">
        <v>488.00246113434525</v>
      </c>
      <c r="O30" s="81">
        <v>476.41545082444213</v>
      </c>
      <c r="P30" s="123">
        <v>465.27051684211904</v>
      </c>
    </row>
    <row r="31" spans="1:16" x14ac:dyDescent="0.25">
      <c r="A31" s="17" t="s">
        <v>18</v>
      </c>
      <c r="B31" s="64">
        <v>461.6179643966214</v>
      </c>
      <c r="C31" s="64">
        <v>469.62977548015346</v>
      </c>
      <c r="D31" s="120">
        <v>484.99665402154073</v>
      </c>
      <c r="E31" s="64">
        <v>473.69871189713308</v>
      </c>
      <c r="F31" s="64">
        <v>481.61578018534857</v>
      </c>
      <c r="G31" s="120">
        <v>497.05007498629402</v>
      </c>
      <c r="H31" s="64">
        <v>504.68490931596637</v>
      </c>
      <c r="I31" s="64">
        <v>509.0632751228186</v>
      </c>
      <c r="J31" s="120">
        <v>521.23523080790903</v>
      </c>
      <c r="K31" s="64">
        <v>506.21205152674167</v>
      </c>
      <c r="L31" s="64">
        <v>508.55812953750342</v>
      </c>
      <c r="M31" s="120">
        <v>522.45201542579207</v>
      </c>
      <c r="N31" s="64">
        <v>567.92318660879494</v>
      </c>
      <c r="O31" s="64">
        <v>565.32973383460819</v>
      </c>
      <c r="P31" s="120">
        <v>575.44368721834064</v>
      </c>
    </row>
    <row r="32" spans="1:16" x14ac:dyDescent="0.25">
      <c r="A32" s="80" t="s">
        <v>76</v>
      </c>
      <c r="B32" s="81">
        <v>0</v>
      </c>
      <c r="C32" s="81">
        <v>377.18150154798764</v>
      </c>
      <c r="D32" s="123">
        <v>181.03014202513538</v>
      </c>
      <c r="E32" s="81">
        <v>0</v>
      </c>
      <c r="F32" s="81">
        <v>386.94977172132974</v>
      </c>
      <c r="G32" s="123">
        <v>188.6387135440215</v>
      </c>
      <c r="H32" s="81">
        <v>0</v>
      </c>
      <c r="I32" s="81">
        <v>359.6246098962348</v>
      </c>
      <c r="J32" s="123">
        <v>178.22963289070881</v>
      </c>
      <c r="K32" s="81">
        <v>0</v>
      </c>
      <c r="L32" s="81">
        <v>541.77105618737812</v>
      </c>
      <c r="M32" s="123">
        <v>225.39680422392343</v>
      </c>
      <c r="N32" s="81">
        <v>0</v>
      </c>
      <c r="O32" s="81">
        <v>529.93063647841802</v>
      </c>
      <c r="P32" s="123">
        <v>231.23667100225217</v>
      </c>
    </row>
    <row r="33" spans="1:16" x14ac:dyDescent="0.25">
      <c r="A33" s="17" t="s">
        <v>77</v>
      </c>
      <c r="B33" s="64">
        <v>628.48824764488381</v>
      </c>
      <c r="C33" s="64">
        <v>644.36588930823098</v>
      </c>
      <c r="D33" s="120">
        <v>702.29526738511595</v>
      </c>
      <c r="E33" s="64">
        <v>650.3179745197333</v>
      </c>
      <c r="F33" s="64">
        <v>666.00815053853694</v>
      </c>
      <c r="G33" s="120">
        <v>726.7165427805628</v>
      </c>
      <c r="H33" s="64">
        <v>357.33264041958859</v>
      </c>
      <c r="I33" s="64">
        <v>363.25438018135361</v>
      </c>
      <c r="J33" s="120">
        <v>392.47769770225227</v>
      </c>
      <c r="K33" s="64">
        <v>656.22787340854927</v>
      </c>
      <c r="L33" s="64">
        <v>674.24394869904813</v>
      </c>
      <c r="M33" s="120">
        <v>730.20769342266988</v>
      </c>
      <c r="N33" s="64">
        <v>386.06354787014504</v>
      </c>
      <c r="O33" s="64">
        <v>392.86412908875531</v>
      </c>
      <c r="P33" s="120">
        <v>422.26681297715578</v>
      </c>
    </row>
    <row r="34" spans="1:16" x14ac:dyDescent="0.25">
      <c r="A34" s="80" t="s">
        <v>78</v>
      </c>
      <c r="B34" s="81">
        <v>526.40574789543166</v>
      </c>
      <c r="C34" s="81">
        <v>526.0628262161822</v>
      </c>
      <c r="D34" s="123">
        <v>503.64329547438405</v>
      </c>
      <c r="E34" s="81">
        <v>540.63834023313768</v>
      </c>
      <c r="F34" s="81">
        <v>543.65094073394096</v>
      </c>
      <c r="G34" s="123">
        <v>516.70400697289995</v>
      </c>
      <c r="H34" s="81">
        <v>602.86903260260658</v>
      </c>
      <c r="I34" s="81">
        <v>569.3309222204748</v>
      </c>
      <c r="J34" s="123">
        <v>591.6271125525775</v>
      </c>
      <c r="K34" s="81">
        <v>560.73120824021839</v>
      </c>
      <c r="L34" s="81">
        <v>561.83823052461025</v>
      </c>
      <c r="M34" s="123">
        <v>591.85705446077043</v>
      </c>
      <c r="N34" s="81">
        <v>659.54328011983785</v>
      </c>
      <c r="O34" s="81">
        <v>628.37800664568385</v>
      </c>
      <c r="P34" s="123">
        <v>713.28092854588829</v>
      </c>
    </row>
    <row r="35" spans="1:16" x14ac:dyDescent="0.25">
      <c r="A35" s="36" t="s">
        <v>19</v>
      </c>
      <c r="B35" s="54">
        <v>438.63247104995196</v>
      </c>
      <c r="C35" s="54">
        <v>439.00362386173123</v>
      </c>
      <c r="D35" s="121">
        <v>447.72780911052075</v>
      </c>
      <c r="E35" s="54">
        <v>451.42011276331596</v>
      </c>
      <c r="F35" s="54">
        <v>452.01843254106109</v>
      </c>
      <c r="G35" s="121">
        <v>460.74313221739646</v>
      </c>
      <c r="H35" s="54">
        <v>485.19386536255251</v>
      </c>
      <c r="I35" s="54">
        <v>484.5020659019093</v>
      </c>
      <c r="J35" s="121">
        <v>493.19456836800151</v>
      </c>
      <c r="K35" s="54">
        <v>486.02246397245699</v>
      </c>
      <c r="L35" s="54">
        <v>481.64637596960557</v>
      </c>
      <c r="M35" s="121">
        <v>489.38260818957542</v>
      </c>
      <c r="N35" s="54">
        <v>553.28766988610698</v>
      </c>
      <c r="O35" s="54">
        <v>547.32320896298324</v>
      </c>
      <c r="P35" s="121">
        <v>554.7503011659287</v>
      </c>
    </row>
  </sheetData>
  <mergeCells count="10">
    <mergeCell ref="B22:D22"/>
    <mergeCell ref="E22:G22"/>
    <mergeCell ref="H22:J22"/>
    <mergeCell ref="K22:M22"/>
    <mergeCell ref="N22:P22"/>
    <mergeCell ref="B6:D6"/>
    <mergeCell ref="E6:G6"/>
    <mergeCell ref="H6:J6"/>
    <mergeCell ref="K6:M6"/>
    <mergeCell ref="N6:P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0"/>
  </sheetPr>
  <dimension ref="A1:XFC15"/>
  <sheetViews>
    <sheetView workbookViewId="0">
      <selection activeCell="C8" sqref="C8"/>
    </sheetView>
  </sheetViews>
  <sheetFormatPr defaultColWidth="0" defaultRowHeight="15" customHeight="1" zeroHeight="1" x14ac:dyDescent="0.25"/>
  <cols>
    <col min="1" max="1" width="16.85546875" style="16" customWidth="1"/>
    <col min="2" max="2" width="13.42578125" customWidth="1"/>
    <col min="3" max="3" width="11.85546875" customWidth="1"/>
    <col min="4" max="4" width="12" customWidth="1"/>
    <col min="5" max="5" width="12.5703125" customWidth="1"/>
    <col min="6" max="16383" width="9.140625" hidden="1"/>
    <col min="16384" max="16384" width="91.140625" hidden="1"/>
  </cols>
  <sheetData>
    <row r="1" spans="1:5" ht="23.25" x14ac:dyDescent="0.35">
      <c r="A1" s="138"/>
      <c r="B1" s="410" t="s">
        <v>70</v>
      </c>
      <c r="C1" s="411"/>
      <c r="D1" s="411"/>
      <c r="E1" s="412"/>
    </row>
    <row r="2" spans="1:5" x14ac:dyDescent="0.25">
      <c r="A2" s="153"/>
      <c r="B2" s="413" t="s">
        <v>9</v>
      </c>
      <c r="C2" s="414"/>
      <c r="D2" s="415" t="s">
        <v>10</v>
      </c>
      <c r="E2" s="416"/>
    </row>
    <row r="3" spans="1:5" x14ac:dyDescent="0.25">
      <c r="A3" s="140" t="s">
        <v>71</v>
      </c>
      <c r="B3" s="146" t="s">
        <v>72</v>
      </c>
      <c r="C3" s="141" t="s">
        <v>73</v>
      </c>
      <c r="D3" s="140" t="s">
        <v>72</v>
      </c>
      <c r="E3" s="147" t="s">
        <v>73</v>
      </c>
    </row>
    <row r="4" spans="1:5" x14ac:dyDescent="0.25">
      <c r="A4" s="76" t="s">
        <v>13</v>
      </c>
      <c r="B4" s="148" t="s">
        <v>74</v>
      </c>
      <c r="C4" s="144" t="s">
        <v>74</v>
      </c>
      <c r="D4" s="145" t="s">
        <v>74</v>
      </c>
      <c r="E4" s="149" t="s">
        <v>74</v>
      </c>
    </row>
    <row r="5" spans="1:5" x14ac:dyDescent="0.25">
      <c r="A5" s="139" t="s">
        <v>82</v>
      </c>
      <c r="B5" s="150" t="s">
        <v>74</v>
      </c>
      <c r="C5" s="142" t="s">
        <v>74</v>
      </c>
      <c r="D5" s="143" t="s">
        <v>74</v>
      </c>
      <c r="E5" s="151" t="s">
        <v>74</v>
      </c>
    </row>
    <row r="6" spans="1:5" x14ac:dyDescent="0.25">
      <c r="A6" s="76" t="s">
        <v>14</v>
      </c>
      <c r="B6" s="148" t="s">
        <v>74</v>
      </c>
      <c r="C6" s="144" t="s">
        <v>74</v>
      </c>
      <c r="D6" s="145" t="s">
        <v>74</v>
      </c>
      <c r="E6" s="152" t="s">
        <v>21</v>
      </c>
    </row>
    <row r="7" spans="1:5" x14ac:dyDescent="0.25">
      <c r="A7" s="139" t="s">
        <v>15</v>
      </c>
      <c r="B7" s="150" t="s">
        <v>74</v>
      </c>
      <c r="C7" s="142" t="s">
        <v>74</v>
      </c>
      <c r="D7" s="143" t="s">
        <v>74</v>
      </c>
      <c r="E7" s="151" t="s">
        <v>74</v>
      </c>
    </row>
    <row r="8" spans="1:5" x14ac:dyDescent="0.25">
      <c r="A8" s="76" t="s">
        <v>75</v>
      </c>
      <c r="B8" s="148" t="s">
        <v>74</v>
      </c>
      <c r="C8" s="144" t="s">
        <v>74</v>
      </c>
      <c r="D8" s="145" t="s">
        <v>74</v>
      </c>
      <c r="E8" s="149" t="s">
        <v>74</v>
      </c>
    </row>
    <row r="9" spans="1:5" x14ac:dyDescent="0.25">
      <c r="A9" s="139" t="s">
        <v>16</v>
      </c>
      <c r="B9" s="150" t="s">
        <v>74</v>
      </c>
      <c r="C9" s="142" t="s">
        <v>74</v>
      </c>
      <c r="D9" s="143" t="s">
        <v>74</v>
      </c>
      <c r="E9" s="151" t="s">
        <v>74</v>
      </c>
    </row>
    <row r="10" spans="1:5" x14ac:dyDescent="0.25">
      <c r="A10" s="76" t="s">
        <v>17</v>
      </c>
      <c r="B10" s="148" t="s">
        <v>74</v>
      </c>
      <c r="C10" s="144" t="s">
        <v>74</v>
      </c>
      <c r="D10" s="145" t="s">
        <v>74</v>
      </c>
      <c r="E10" s="149" t="s">
        <v>74</v>
      </c>
    </row>
    <row r="11" spans="1:5" x14ac:dyDescent="0.25">
      <c r="A11" s="139" t="s">
        <v>18</v>
      </c>
      <c r="B11" s="150" t="s">
        <v>74</v>
      </c>
      <c r="C11" s="142" t="s">
        <v>74</v>
      </c>
      <c r="D11" s="143" t="s">
        <v>74</v>
      </c>
      <c r="E11" s="151" t="s">
        <v>74</v>
      </c>
    </row>
    <row r="12" spans="1:5" x14ac:dyDescent="0.25">
      <c r="A12" s="76" t="s">
        <v>76</v>
      </c>
      <c r="B12" s="148" t="s">
        <v>74</v>
      </c>
      <c r="C12" s="144" t="s">
        <v>74</v>
      </c>
      <c r="D12" s="145" t="s">
        <v>74</v>
      </c>
      <c r="E12" s="149" t="s">
        <v>74</v>
      </c>
    </row>
    <row r="13" spans="1:5" x14ac:dyDescent="0.25">
      <c r="A13" s="139" t="s">
        <v>77</v>
      </c>
      <c r="B13" s="150" t="s">
        <v>74</v>
      </c>
      <c r="C13" s="142" t="s">
        <v>74</v>
      </c>
      <c r="D13" s="143" t="s">
        <v>74</v>
      </c>
      <c r="E13" s="151" t="s">
        <v>74</v>
      </c>
    </row>
    <row r="14" spans="1:5" x14ac:dyDescent="0.25">
      <c r="A14" s="76" t="s">
        <v>78</v>
      </c>
      <c r="B14" s="148" t="s">
        <v>74</v>
      </c>
      <c r="C14" s="144" t="s">
        <v>74</v>
      </c>
      <c r="D14" s="145" t="s">
        <v>74</v>
      </c>
      <c r="E14" s="152" t="s">
        <v>21</v>
      </c>
    </row>
    <row r="15" spans="1:5" hidden="1" x14ac:dyDescent="0.25"/>
  </sheetData>
  <mergeCells count="3">
    <mergeCell ref="B1:E1"/>
    <mergeCell ref="B2:C2"/>
    <mergeCell ref="D2:E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7" tint="-0.249977111117893"/>
  </sheetPr>
  <dimension ref="A1:V37"/>
  <sheetViews>
    <sheetView workbookViewId="0">
      <selection activeCell="V35" sqref="V35"/>
    </sheetView>
  </sheetViews>
  <sheetFormatPr defaultRowHeight="15" x14ac:dyDescent="0.25"/>
  <cols>
    <col min="1" max="1" width="16.85546875" style="16" customWidth="1"/>
    <col min="2" max="10" width="16.7109375" style="16" customWidth="1"/>
    <col min="11" max="13" width="12.7109375" style="16" customWidth="1"/>
    <col min="14" max="14" width="9.7109375" style="16" customWidth="1"/>
    <col min="15" max="22" width="9.7109375" customWidth="1"/>
  </cols>
  <sheetData>
    <row r="1" spans="1:22" ht="18.75" x14ac:dyDescent="0.3">
      <c r="A1" s="108" t="s">
        <v>178</v>
      </c>
    </row>
    <row r="2" spans="1:22" ht="15.75" x14ac:dyDescent="0.25">
      <c r="A2" s="63" t="s">
        <v>104</v>
      </c>
    </row>
    <row r="3" spans="1:22" x14ac:dyDescent="0.25">
      <c r="O3" s="16"/>
      <c r="P3" s="16"/>
      <c r="Q3" s="16"/>
      <c r="R3" s="16"/>
      <c r="S3" s="16"/>
      <c r="T3" s="16"/>
      <c r="U3" s="16"/>
      <c r="V3" s="16"/>
    </row>
    <row r="4" spans="1:22" x14ac:dyDescent="0.25">
      <c r="O4" s="16"/>
      <c r="P4" s="16"/>
      <c r="Q4" s="16"/>
      <c r="R4" s="16"/>
      <c r="S4" s="16"/>
      <c r="T4" s="16"/>
      <c r="U4" s="16"/>
      <c r="V4" s="16"/>
    </row>
    <row r="5" spans="1:22" x14ac:dyDescent="0.25">
      <c r="A5" s="181" t="s">
        <v>36</v>
      </c>
      <c r="B5" s="26"/>
      <c r="C5" s="26"/>
      <c r="D5" s="26"/>
      <c r="E5" s="26"/>
      <c r="F5" s="26"/>
      <c r="G5" s="26"/>
      <c r="H5" s="26"/>
      <c r="I5" s="26"/>
      <c r="J5" s="26"/>
      <c r="K5" s="33"/>
      <c r="L5" s="33"/>
      <c r="M5" s="33"/>
    </row>
    <row r="6" spans="1:22" x14ac:dyDescent="0.25">
      <c r="A6" s="24"/>
      <c r="B6" s="491" t="s">
        <v>50</v>
      </c>
      <c r="C6" s="491"/>
      <c r="D6" s="492"/>
      <c r="E6" s="491" t="s">
        <v>46</v>
      </c>
      <c r="F6" s="491"/>
      <c r="G6" s="492"/>
      <c r="H6" s="491" t="s">
        <v>47</v>
      </c>
      <c r="I6" s="491"/>
      <c r="J6" s="492"/>
      <c r="K6" s="483" t="s">
        <v>12</v>
      </c>
      <c r="L6" s="484"/>
      <c r="M6" s="485"/>
      <c r="N6" s="483" t="s">
        <v>101</v>
      </c>
      <c r="O6" s="484"/>
      <c r="P6" s="485"/>
      <c r="Q6" s="483" t="s">
        <v>102</v>
      </c>
      <c r="R6" s="484"/>
      <c r="S6" s="485"/>
      <c r="T6" s="483" t="s">
        <v>103</v>
      </c>
      <c r="U6" s="484"/>
      <c r="V6" s="485"/>
    </row>
    <row r="7" spans="1:22" x14ac:dyDescent="0.25">
      <c r="A7" s="25"/>
      <c r="B7" s="50">
        <v>2012</v>
      </c>
      <c r="C7" s="50">
        <v>2013</v>
      </c>
      <c r="D7" s="128">
        <v>2014</v>
      </c>
      <c r="E7" s="50">
        <v>2012</v>
      </c>
      <c r="F7" s="50">
        <v>2013</v>
      </c>
      <c r="G7" s="128">
        <v>2014</v>
      </c>
      <c r="H7" s="50">
        <v>2012</v>
      </c>
      <c r="I7" s="50">
        <v>2013</v>
      </c>
      <c r="J7" s="128">
        <v>2014</v>
      </c>
      <c r="K7" s="67">
        <v>2012</v>
      </c>
      <c r="L7" s="50">
        <v>2013</v>
      </c>
      <c r="M7" s="128">
        <v>2014</v>
      </c>
      <c r="N7" s="67">
        <v>2012</v>
      </c>
      <c r="O7" s="50">
        <v>2013</v>
      </c>
      <c r="P7" s="128">
        <v>2014</v>
      </c>
      <c r="Q7" s="67">
        <v>2012</v>
      </c>
      <c r="R7" s="50">
        <v>2013</v>
      </c>
      <c r="S7" s="128">
        <v>2014</v>
      </c>
      <c r="T7" s="67">
        <v>2012</v>
      </c>
      <c r="U7" s="50">
        <v>2013</v>
      </c>
      <c r="V7" s="128">
        <v>2014</v>
      </c>
    </row>
    <row r="8" spans="1:22" x14ac:dyDescent="0.25">
      <c r="A8" s="80" t="s">
        <v>13</v>
      </c>
      <c r="B8" s="81">
        <v>28261081.237482198</v>
      </c>
      <c r="C8" s="81">
        <v>39912827.603063442</v>
      </c>
      <c r="D8" s="123">
        <v>42926205.93551597</v>
      </c>
      <c r="E8" s="81">
        <v>21550464.538196519</v>
      </c>
      <c r="F8" s="81">
        <v>30828710.450904246</v>
      </c>
      <c r="G8" s="123">
        <v>32278910.367192246</v>
      </c>
      <c r="H8" s="81">
        <v>6710616.6992856786</v>
      </c>
      <c r="I8" s="81">
        <v>9084117.152159201</v>
      </c>
      <c r="J8" s="123">
        <v>10647295.568323728</v>
      </c>
      <c r="K8" s="225">
        <v>81840</v>
      </c>
      <c r="L8" s="195">
        <v>103336</v>
      </c>
      <c r="M8" s="197">
        <v>107990</v>
      </c>
      <c r="N8" s="87">
        <v>345.32112949025168</v>
      </c>
      <c r="O8" s="81">
        <v>386.24320278570337</v>
      </c>
      <c r="P8" s="123">
        <v>397.501675483989</v>
      </c>
      <c r="Q8" s="87">
        <v>263.32434675215688</v>
      </c>
      <c r="R8" s="81">
        <v>298.33466024332512</v>
      </c>
      <c r="S8" s="123">
        <v>298.90647622180057</v>
      </c>
      <c r="T8" s="87">
        <v>81.996782738094808</v>
      </c>
      <c r="U8" s="81">
        <v>87.908542542378271</v>
      </c>
      <c r="V8" s="123">
        <v>98.595199262188416</v>
      </c>
    </row>
    <row r="9" spans="1:22" x14ac:dyDescent="0.25">
      <c r="A9" s="17" t="s">
        <v>82</v>
      </c>
      <c r="B9" s="64">
        <v>1130437339.0496373</v>
      </c>
      <c r="C9" s="64">
        <v>1384466100.3799114</v>
      </c>
      <c r="D9" s="120">
        <v>1831244320.0664756</v>
      </c>
      <c r="E9" s="64">
        <v>905600376.64373016</v>
      </c>
      <c r="F9" s="64">
        <v>1121000692.4481199</v>
      </c>
      <c r="G9" s="120">
        <v>1478340541.2500381</v>
      </c>
      <c r="H9" s="64">
        <v>224836962.40590709</v>
      </c>
      <c r="I9" s="64">
        <v>263465407.93179175</v>
      </c>
      <c r="J9" s="120">
        <v>352903778.81643754</v>
      </c>
      <c r="K9" s="226">
        <v>2817993</v>
      </c>
      <c r="L9" s="198">
        <v>3372016</v>
      </c>
      <c r="M9" s="200">
        <v>4422314</v>
      </c>
      <c r="N9" s="74">
        <v>401.14980379640309</v>
      </c>
      <c r="O9" s="64">
        <v>410.57518718176647</v>
      </c>
      <c r="P9" s="120">
        <v>414.09188041972499</v>
      </c>
      <c r="Q9" s="74">
        <v>321.36360049287919</v>
      </c>
      <c r="R9" s="64">
        <v>332.44228154555611</v>
      </c>
      <c r="S9" s="120">
        <v>334.29117454121035</v>
      </c>
      <c r="T9" s="74">
        <v>79.786203303523848</v>
      </c>
      <c r="U9" s="64">
        <v>78.132905636210424</v>
      </c>
      <c r="V9" s="120">
        <v>79.800705878514634</v>
      </c>
    </row>
    <row r="10" spans="1:22" x14ac:dyDescent="0.25">
      <c r="A10" s="80" t="s">
        <v>48</v>
      </c>
      <c r="B10" s="81">
        <v>2216668.04</v>
      </c>
      <c r="C10" s="81">
        <v>12233915.41</v>
      </c>
      <c r="D10" s="123">
        <v>7656130.0099999998</v>
      </c>
      <c r="E10" s="81">
        <v>1763046.86</v>
      </c>
      <c r="F10" s="81">
        <v>10166699.199999999</v>
      </c>
      <c r="G10" s="123">
        <v>6306707.4100000001</v>
      </c>
      <c r="H10" s="81">
        <v>453621.17999999993</v>
      </c>
      <c r="I10" s="81">
        <v>2067216.2099999997</v>
      </c>
      <c r="J10" s="123">
        <v>1349422.6</v>
      </c>
      <c r="K10" s="225">
        <v>30213.340697931555</v>
      </c>
      <c r="L10" s="195">
        <v>58737</v>
      </c>
      <c r="M10" s="197">
        <v>46191</v>
      </c>
      <c r="N10" s="87">
        <v>73.367194384822071</v>
      </c>
      <c r="O10" s="81">
        <v>208.28294618383643</v>
      </c>
      <c r="P10" s="123">
        <v>165.74938862548981</v>
      </c>
      <c r="Q10" s="87">
        <v>58.353257841517028</v>
      </c>
      <c r="R10" s="81">
        <v>173.08849958288641</v>
      </c>
      <c r="S10" s="123">
        <v>136.53541620662034</v>
      </c>
      <c r="T10" s="87">
        <v>15.013936543305039</v>
      </c>
      <c r="U10" s="81">
        <v>35.194446600949995</v>
      </c>
      <c r="V10" s="123">
        <v>29.213972418869478</v>
      </c>
    </row>
    <row r="11" spans="1:22" x14ac:dyDescent="0.25">
      <c r="A11" s="17" t="s">
        <v>15</v>
      </c>
      <c r="B11" s="64">
        <v>172719441.80437744</v>
      </c>
      <c r="C11" s="64">
        <v>210080183.20951328</v>
      </c>
      <c r="D11" s="120">
        <v>205522124.808007</v>
      </c>
      <c r="E11" s="64">
        <v>154456193.93207252</v>
      </c>
      <c r="F11" s="64">
        <v>184201223.64165348</v>
      </c>
      <c r="G11" s="120">
        <v>178155930.39622781</v>
      </c>
      <c r="H11" s="64">
        <v>18263247.872304924</v>
      </c>
      <c r="I11" s="64">
        <v>25878959.56785978</v>
      </c>
      <c r="J11" s="120">
        <v>27366194.411779225</v>
      </c>
      <c r="K11" s="226">
        <v>429935.0694529083</v>
      </c>
      <c r="L11" s="198">
        <v>521492.70918467897</v>
      </c>
      <c r="M11" s="200">
        <v>477090.24389070849</v>
      </c>
      <c r="N11" s="74">
        <v>401.73378278762573</v>
      </c>
      <c r="O11" s="64">
        <v>402.84395066224499</v>
      </c>
      <c r="P11" s="120">
        <v>430.78249333282923</v>
      </c>
      <c r="Q11" s="74">
        <v>359.25469892143894</v>
      </c>
      <c r="R11" s="64">
        <v>353.21917334115852</v>
      </c>
      <c r="S11" s="120">
        <v>373.42186866650673</v>
      </c>
      <c r="T11" s="74">
        <v>42.47908386618677</v>
      </c>
      <c r="U11" s="64">
        <v>49.624777321086434</v>
      </c>
      <c r="V11" s="120">
        <v>57.360624666322572</v>
      </c>
    </row>
    <row r="12" spans="1:22" x14ac:dyDescent="0.25">
      <c r="A12" s="80" t="s">
        <v>75</v>
      </c>
      <c r="B12" s="81">
        <v>493946455.15428483</v>
      </c>
      <c r="C12" s="81">
        <v>558239817.84561312</v>
      </c>
      <c r="D12" s="123">
        <v>593721963.56282699</v>
      </c>
      <c r="E12" s="81">
        <v>397794046.48188454</v>
      </c>
      <c r="F12" s="81">
        <v>454931939.98154563</v>
      </c>
      <c r="G12" s="123">
        <v>484638773.28765076</v>
      </c>
      <c r="H12" s="81">
        <v>96152408.672400251</v>
      </c>
      <c r="I12" s="81">
        <v>103307877.86406755</v>
      </c>
      <c r="J12" s="123">
        <v>109083190.27517632</v>
      </c>
      <c r="K12" s="225">
        <v>1255901</v>
      </c>
      <c r="L12" s="195">
        <v>1369690</v>
      </c>
      <c r="M12" s="197">
        <v>1378268</v>
      </c>
      <c r="N12" s="87">
        <v>393.30047125870976</v>
      </c>
      <c r="O12" s="81">
        <v>407.56654268163828</v>
      </c>
      <c r="P12" s="123">
        <v>430.77395946421666</v>
      </c>
      <c r="Q12" s="87">
        <v>316.73997112979811</v>
      </c>
      <c r="R12" s="81">
        <v>332.14226575469314</v>
      </c>
      <c r="S12" s="123">
        <v>351.62883654532408</v>
      </c>
      <c r="T12" s="87">
        <v>76.560500128911642</v>
      </c>
      <c r="U12" s="81">
        <v>75.424276926945183</v>
      </c>
      <c r="V12" s="123">
        <v>79.145122918892639</v>
      </c>
    </row>
    <row r="13" spans="1:22" x14ac:dyDescent="0.25">
      <c r="A13" s="17" t="s">
        <v>16</v>
      </c>
      <c r="B13" s="64">
        <v>6567651.5099999988</v>
      </c>
      <c r="C13" s="64">
        <v>8390591.5699999984</v>
      </c>
      <c r="D13" s="120">
        <v>19207613.979999997</v>
      </c>
      <c r="E13" s="64">
        <v>4913566.3499999996</v>
      </c>
      <c r="F13" s="64">
        <v>6161641.5999999996</v>
      </c>
      <c r="G13" s="120">
        <v>13422772.24</v>
      </c>
      <c r="H13" s="64">
        <v>1654085.1599999997</v>
      </c>
      <c r="I13" s="64">
        <v>2228949.9699999997</v>
      </c>
      <c r="J13" s="120">
        <v>5784841.7400000002</v>
      </c>
      <c r="K13" s="226">
        <v>31256</v>
      </c>
      <c r="L13" s="198">
        <v>40046</v>
      </c>
      <c r="M13" s="200">
        <v>182694</v>
      </c>
      <c r="N13" s="74">
        <v>210.12450441515224</v>
      </c>
      <c r="O13" s="64">
        <v>209.52383683763668</v>
      </c>
      <c r="P13" s="120">
        <v>105.13543947803429</v>
      </c>
      <c r="Q13" s="74">
        <v>157.20394004351164</v>
      </c>
      <c r="R13" s="64">
        <v>153.86409628926734</v>
      </c>
      <c r="S13" s="120">
        <v>73.471335894993814</v>
      </c>
      <c r="T13" s="74">
        <v>52.920564371640637</v>
      </c>
      <c r="U13" s="64">
        <v>55.659740548369371</v>
      </c>
      <c r="V13" s="120">
        <v>31.664103583040497</v>
      </c>
    </row>
    <row r="14" spans="1:22" x14ac:dyDescent="0.25">
      <c r="A14" s="80" t="s">
        <v>17</v>
      </c>
      <c r="B14" s="81">
        <v>33017371.372942802</v>
      </c>
      <c r="C14" s="81">
        <v>45256120.365977146</v>
      </c>
      <c r="D14" s="123">
        <v>60377438.26343707</v>
      </c>
      <c r="E14" s="81">
        <v>26171689.177942801</v>
      </c>
      <c r="F14" s="81">
        <v>36476261.895977139</v>
      </c>
      <c r="G14" s="123">
        <v>48272106.033437073</v>
      </c>
      <c r="H14" s="81">
        <v>6845682.1950000003</v>
      </c>
      <c r="I14" s="81">
        <v>8779858.4700000007</v>
      </c>
      <c r="J14" s="123">
        <v>12105332.23</v>
      </c>
      <c r="K14" s="225">
        <v>130653.06203299994</v>
      </c>
      <c r="L14" s="195">
        <v>160268.97252299989</v>
      </c>
      <c r="M14" s="197">
        <v>213457.0471549998</v>
      </c>
      <c r="N14" s="87">
        <v>252.71027604851218</v>
      </c>
      <c r="O14" s="81">
        <v>282.37605603594</v>
      </c>
      <c r="P14" s="123">
        <v>282.85521170727412</v>
      </c>
      <c r="Q14" s="87">
        <v>200.31439577996602</v>
      </c>
      <c r="R14" s="81">
        <v>227.59403346610026</v>
      </c>
      <c r="S14" s="123">
        <v>226.14435398979703</v>
      </c>
      <c r="T14" s="87">
        <v>52.395880268546172</v>
      </c>
      <c r="U14" s="81">
        <v>54.782022569839711</v>
      </c>
      <c r="V14" s="123">
        <v>56.710857717477133</v>
      </c>
    </row>
    <row r="15" spans="1:22" x14ac:dyDescent="0.25">
      <c r="A15" s="17" t="s">
        <v>18</v>
      </c>
      <c r="B15" s="64">
        <v>237542656.40353721</v>
      </c>
      <c r="C15" s="64">
        <v>260671417.31210247</v>
      </c>
      <c r="D15" s="120">
        <v>341662072.67028505</v>
      </c>
      <c r="E15" s="64">
        <v>195243635.29875749</v>
      </c>
      <c r="F15" s="64">
        <v>216121957.4130874</v>
      </c>
      <c r="G15" s="120">
        <v>287237052.92965841</v>
      </c>
      <c r="H15" s="64">
        <v>42299021.104779691</v>
      </c>
      <c r="I15" s="64">
        <v>44549459.899015024</v>
      </c>
      <c r="J15" s="120">
        <v>54425019.740626767</v>
      </c>
      <c r="K15" s="226">
        <v>614900</v>
      </c>
      <c r="L15" s="198">
        <v>646029</v>
      </c>
      <c r="M15" s="200">
        <v>774201</v>
      </c>
      <c r="N15" s="74">
        <v>386.31103659706815</v>
      </c>
      <c r="O15" s="64">
        <v>403.49801218227429</v>
      </c>
      <c r="P15" s="120">
        <v>441.3092629307958</v>
      </c>
      <c r="Q15" s="74">
        <v>317.52095511263212</v>
      </c>
      <c r="R15" s="64">
        <v>334.53909563361304</v>
      </c>
      <c r="S15" s="120">
        <v>371.01095572035996</v>
      </c>
      <c r="T15" s="74">
        <v>68.790081484435987</v>
      </c>
      <c r="U15" s="64">
        <v>68.958916548661165</v>
      </c>
      <c r="V15" s="120">
        <v>70.298307210436008</v>
      </c>
    </row>
    <row r="16" spans="1:22" x14ac:dyDescent="0.25">
      <c r="A16" s="80" t="s">
        <v>76</v>
      </c>
      <c r="B16" s="81">
        <v>0</v>
      </c>
      <c r="C16" s="81">
        <v>0</v>
      </c>
      <c r="D16" s="123">
        <v>0</v>
      </c>
      <c r="E16" s="81">
        <v>0</v>
      </c>
      <c r="F16" s="81">
        <v>0</v>
      </c>
      <c r="G16" s="123">
        <v>0</v>
      </c>
      <c r="H16" s="81">
        <v>0</v>
      </c>
      <c r="I16" s="81">
        <v>0</v>
      </c>
      <c r="J16" s="123">
        <v>0</v>
      </c>
      <c r="K16" s="225">
        <v>0</v>
      </c>
      <c r="L16" s="195">
        <v>0</v>
      </c>
      <c r="M16" s="197">
        <v>0</v>
      </c>
      <c r="N16" s="87">
        <v>0</v>
      </c>
      <c r="O16" s="81">
        <v>0</v>
      </c>
      <c r="P16" s="123">
        <v>0</v>
      </c>
      <c r="Q16" s="87">
        <v>0</v>
      </c>
      <c r="R16" s="81">
        <v>0</v>
      </c>
      <c r="S16" s="123">
        <v>0</v>
      </c>
      <c r="T16" s="87">
        <v>0</v>
      </c>
      <c r="U16" s="81">
        <v>0</v>
      </c>
      <c r="V16" s="123">
        <v>0</v>
      </c>
    </row>
    <row r="17" spans="1:22" x14ac:dyDescent="0.25">
      <c r="A17" s="17" t="s">
        <v>77</v>
      </c>
      <c r="B17" s="64">
        <v>0</v>
      </c>
      <c r="C17" s="64">
        <v>0</v>
      </c>
      <c r="D17" s="120">
        <v>0</v>
      </c>
      <c r="E17" s="64">
        <v>0</v>
      </c>
      <c r="F17" s="64">
        <v>0</v>
      </c>
      <c r="G17" s="120">
        <v>0</v>
      </c>
      <c r="H17" s="64">
        <v>0</v>
      </c>
      <c r="I17" s="64">
        <v>0</v>
      </c>
      <c r="J17" s="120">
        <v>0</v>
      </c>
      <c r="K17" s="226">
        <v>0</v>
      </c>
      <c r="L17" s="198">
        <v>0</v>
      </c>
      <c r="M17" s="200">
        <v>0</v>
      </c>
      <c r="N17" s="74">
        <v>0</v>
      </c>
      <c r="O17" s="64">
        <v>0</v>
      </c>
      <c r="P17" s="120">
        <v>0</v>
      </c>
      <c r="Q17" s="74">
        <v>0</v>
      </c>
      <c r="R17" s="64">
        <v>0</v>
      </c>
      <c r="S17" s="120">
        <v>0</v>
      </c>
      <c r="T17" s="74">
        <v>0</v>
      </c>
      <c r="U17" s="64">
        <v>0</v>
      </c>
      <c r="V17" s="120">
        <v>0</v>
      </c>
    </row>
    <row r="18" spans="1:22" x14ac:dyDescent="0.25">
      <c r="A18" s="80" t="s">
        <v>79</v>
      </c>
      <c r="B18" s="81">
        <v>42889454.200000003</v>
      </c>
      <c r="C18" s="81">
        <v>34838410.289999999</v>
      </c>
      <c r="D18" s="123">
        <v>24588029.359999999</v>
      </c>
      <c r="E18" s="81">
        <v>35146409.07</v>
      </c>
      <c r="F18" s="81">
        <v>28374955.09</v>
      </c>
      <c r="G18" s="123">
        <v>20197728.050000001</v>
      </c>
      <c r="H18" s="81">
        <v>7743045.1299999999</v>
      </c>
      <c r="I18" s="81">
        <v>6463455.2000000002</v>
      </c>
      <c r="J18" s="123">
        <v>4390301.3100000005</v>
      </c>
      <c r="K18" s="225">
        <v>133391.00000000003</v>
      </c>
      <c r="L18" s="195">
        <v>107610.86816343098</v>
      </c>
      <c r="M18" s="197">
        <v>88457.781656456369</v>
      </c>
      <c r="N18" s="87">
        <v>321.5318439774797</v>
      </c>
      <c r="O18" s="81">
        <v>323.74434743050438</v>
      </c>
      <c r="P18" s="123">
        <v>277.96344085919503</v>
      </c>
      <c r="Q18" s="87">
        <v>263.48411114692891</v>
      </c>
      <c r="R18" s="81">
        <v>263.68112788483722</v>
      </c>
      <c r="S18" s="123">
        <v>228.33184002332266</v>
      </c>
      <c r="T18" s="87">
        <v>58.047732830550771</v>
      </c>
      <c r="U18" s="81">
        <v>60.063219545667167</v>
      </c>
      <c r="V18" s="123">
        <v>49.631600835872426</v>
      </c>
    </row>
    <row r="19" spans="1:22" x14ac:dyDescent="0.25">
      <c r="A19" s="36" t="s">
        <v>19</v>
      </c>
      <c r="B19" s="54">
        <v>2147598118.7722616</v>
      </c>
      <c r="C19" s="54">
        <v>2554089383.9861808</v>
      </c>
      <c r="D19" s="121">
        <v>3126905898.656548</v>
      </c>
      <c r="E19" s="54">
        <v>1742639428.3525839</v>
      </c>
      <c r="F19" s="54">
        <v>2088264081.7212875</v>
      </c>
      <c r="G19" s="121">
        <v>2548850521.9642048</v>
      </c>
      <c r="H19" s="54">
        <v>404958690.41967762</v>
      </c>
      <c r="I19" s="54">
        <v>465825302.26489329</v>
      </c>
      <c r="J19" s="121">
        <v>578055376.69234359</v>
      </c>
      <c r="K19" s="227">
        <v>5526082.4721838403</v>
      </c>
      <c r="L19" s="201">
        <v>6379226.5498711104</v>
      </c>
      <c r="M19" s="203">
        <v>7690663.0727021648</v>
      </c>
      <c r="N19" s="75">
        <v>388.62940058937573</v>
      </c>
      <c r="O19" s="54">
        <v>400.37602741006043</v>
      </c>
      <c r="P19" s="121">
        <v>406.58469485621208</v>
      </c>
      <c r="Q19" s="75">
        <v>315.34806748258933</v>
      </c>
      <c r="R19" s="54">
        <v>327.35380463380471</v>
      </c>
      <c r="S19" s="121">
        <v>331.42142593806926</v>
      </c>
      <c r="T19" s="75">
        <v>73.281333106786391</v>
      </c>
      <c r="U19" s="54">
        <v>73.022222776255703</v>
      </c>
      <c r="V19" s="121">
        <v>75.163268918142847</v>
      </c>
    </row>
    <row r="20" spans="1:22" x14ac:dyDescent="0.25">
      <c r="A20" s="17"/>
      <c r="P20" s="256"/>
      <c r="V20" s="232"/>
    </row>
    <row r="21" spans="1:22" x14ac:dyDescent="0.25">
      <c r="A21" s="182" t="s">
        <v>85</v>
      </c>
      <c r="B21" s="26"/>
      <c r="C21" s="26"/>
      <c r="D21" s="26"/>
      <c r="E21" s="26"/>
      <c r="F21" s="26"/>
      <c r="G21" s="26"/>
      <c r="H21" s="26"/>
      <c r="I21" s="26"/>
      <c r="J21" s="26"/>
      <c r="K21" s="33"/>
      <c r="L21" s="33"/>
      <c r="M21" s="33"/>
    </row>
    <row r="22" spans="1:22" x14ac:dyDescent="0.25">
      <c r="A22" s="24"/>
      <c r="B22" s="486" t="s">
        <v>50</v>
      </c>
      <c r="C22" s="486"/>
      <c r="D22" s="487"/>
      <c r="E22" s="486" t="s">
        <v>46</v>
      </c>
      <c r="F22" s="486"/>
      <c r="G22" s="487"/>
      <c r="H22" s="486" t="s">
        <v>47</v>
      </c>
      <c r="I22" s="486"/>
      <c r="J22" s="487"/>
      <c r="K22" s="488" t="s">
        <v>12</v>
      </c>
      <c r="L22" s="489"/>
      <c r="M22" s="490"/>
      <c r="N22" s="488" t="s">
        <v>101</v>
      </c>
      <c r="O22" s="489"/>
      <c r="P22" s="490"/>
      <c r="Q22" s="488" t="s">
        <v>102</v>
      </c>
      <c r="R22" s="489"/>
      <c r="S22" s="490"/>
      <c r="T22" s="488" t="s">
        <v>103</v>
      </c>
      <c r="U22" s="489"/>
      <c r="V22" s="490"/>
    </row>
    <row r="23" spans="1:22" x14ac:dyDescent="0.25">
      <c r="A23" s="25"/>
      <c r="B23" s="50">
        <v>2012</v>
      </c>
      <c r="C23" s="50">
        <v>2013</v>
      </c>
      <c r="D23" s="128">
        <v>2014</v>
      </c>
      <c r="E23" s="50">
        <v>2012</v>
      </c>
      <c r="F23" s="50">
        <v>2013</v>
      </c>
      <c r="G23" s="128">
        <v>2014</v>
      </c>
      <c r="H23" s="50">
        <v>2012</v>
      </c>
      <c r="I23" s="50">
        <v>2013</v>
      </c>
      <c r="J23" s="128">
        <v>2014</v>
      </c>
      <c r="K23" s="67">
        <v>2012</v>
      </c>
      <c r="L23" s="50">
        <v>2013</v>
      </c>
      <c r="M23" s="128">
        <v>2014</v>
      </c>
      <c r="N23" s="67">
        <v>2012</v>
      </c>
      <c r="O23" s="50">
        <v>2013</v>
      </c>
      <c r="P23" s="128">
        <v>2014</v>
      </c>
      <c r="Q23" s="67">
        <v>2012</v>
      </c>
      <c r="R23" s="50">
        <v>2013</v>
      </c>
      <c r="S23" s="128">
        <v>2014</v>
      </c>
      <c r="T23" s="67">
        <v>2012</v>
      </c>
      <c r="U23" s="50">
        <v>2013</v>
      </c>
      <c r="V23" s="128">
        <v>2014</v>
      </c>
    </row>
    <row r="24" spans="1:22" x14ac:dyDescent="0.25">
      <c r="A24" s="80" t="s">
        <v>13</v>
      </c>
      <c r="B24" s="81">
        <v>282010642.55926853</v>
      </c>
      <c r="C24" s="81">
        <v>238221112.68727115</v>
      </c>
      <c r="D24" s="123">
        <v>280283703.03136849</v>
      </c>
      <c r="E24" s="81">
        <v>244359488.75083029</v>
      </c>
      <c r="F24" s="81">
        <v>213708403.0886794</v>
      </c>
      <c r="G24" s="123">
        <v>259913412.25602618</v>
      </c>
      <c r="H24" s="81">
        <v>37651153.808438316</v>
      </c>
      <c r="I24" s="81">
        <v>24512709.59859179</v>
      </c>
      <c r="J24" s="123">
        <v>20370290.775342297</v>
      </c>
      <c r="K24" s="225">
        <v>893633</v>
      </c>
      <c r="L24" s="195">
        <v>753473</v>
      </c>
      <c r="M24" s="197">
        <v>844789</v>
      </c>
      <c r="N24" s="87">
        <v>315.57769527229692</v>
      </c>
      <c r="O24" s="81">
        <v>316.16409969205421</v>
      </c>
      <c r="P24" s="123">
        <v>331.77953670250025</v>
      </c>
      <c r="Q24" s="87">
        <v>273.44501462102482</v>
      </c>
      <c r="R24" s="81">
        <v>283.63113620352607</v>
      </c>
      <c r="S24" s="123">
        <v>307.66666262939759</v>
      </c>
      <c r="T24" s="87">
        <v>42.132680651272182</v>
      </c>
      <c r="U24" s="81">
        <v>32.532963488528175</v>
      </c>
      <c r="V24" s="123">
        <v>24.112874073102628</v>
      </c>
    </row>
    <row r="25" spans="1:22" x14ac:dyDescent="0.25">
      <c r="A25" s="17" t="s">
        <v>82</v>
      </c>
      <c r="B25" s="64">
        <v>9467249801.3623734</v>
      </c>
      <c r="C25" s="64">
        <v>9431690867.4215012</v>
      </c>
      <c r="D25" s="120">
        <v>9414862859.2792282</v>
      </c>
      <c r="E25" s="64">
        <v>8639337717.0310249</v>
      </c>
      <c r="F25" s="64">
        <v>8605111234.1174126</v>
      </c>
      <c r="G25" s="120">
        <v>8581115710.170578</v>
      </c>
      <c r="H25" s="64">
        <v>827912084.33135056</v>
      </c>
      <c r="I25" s="64">
        <v>826579633.3040874</v>
      </c>
      <c r="J25" s="120">
        <v>833747149.10865164</v>
      </c>
      <c r="K25" s="226">
        <v>21683177</v>
      </c>
      <c r="L25" s="198">
        <v>21049857</v>
      </c>
      <c r="M25" s="200">
        <v>20359737</v>
      </c>
      <c r="N25" s="74">
        <v>436.61728174622993</v>
      </c>
      <c r="O25" s="64">
        <v>448.06436772570481</v>
      </c>
      <c r="P25" s="120">
        <v>462.4255637132851</v>
      </c>
      <c r="Q25" s="74">
        <v>398.435050224929</v>
      </c>
      <c r="R25" s="64">
        <v>408.79665995438415</v>
      </c>
      <c r="S25" s="120">
        <v>421.47478182898817</v>
      </c>
      <c r="T25" s="74">
        <v>38.182231521301077</v>
      </c>
      <c r="U25" s="64">
        <v>39.267707771320602</v>
      </c>
      <c r="V25" s="120">
        <v>40.950781884297015</v>
      </c>
    </row>
    <row r="26" spans="1:22" x14ac:dyDescent="0.25">
      <c r="A26" s="80" t="s">
        <v>48</v>
      </c>
      <c r="B26" s="81">
        <v>71290556.959999993</v>
      </c>
      <c r="C26" s="81">
        <v>52454742.590000004</v>
      </c>
      <c r="D26" s="123">
        <v>31270631.990000002</v>
      </c>
      <c r="E26" s="81">
        <v>62049198.140000001</v>
      </c>
      <c r="F26" s="81">
        <v>46084297.799999997</v>
      </c>
      <c r="G26" s="123">
        <v>27542907.59</v>
      </c>
      <c r="H26" s="81">
        <v>9241358.8200000003</v>
      </c>
      <c r="I26" s="81">
        <v>6370444.79</v>
      </c>
      <c r="J26" s="123">
        <v>3727724.4</v>
      </c>
      <c r="K26" s="225">
        <v>138626.26317588912</v>
      </c>
      <c r="L26" s="195">
        <v>93542.882008937187</v>
      </c>
      <c r="M26" s="197">
        <v>36224.008110044131</v>
      </c>
      <c r="N26" s="87">
        <v>514.26443537287355</v>
      </c>
      <c r="O26" s="81">
        <v>560.75610953475245</v>
      </c>
      <c r="P26" s="123">
        <v>863.25709443868345</v>
      </c>
      <c r="Q26" s="87">
        <v>447.60059687443152</v>
      </c>
      <c r="R26" s="81">
        <v>492.65424381084443</v>
      </c>
      <c r="S26" s="123">
        <v>760.34953134749742</v>
      </c>
      <c r="T26" s="87">
        <v>66.663838498442075</v>
      </c>
      <c r="U26" s="81">
        <v>68.101865723907892</v>
      </c>
      <c r="V26" s="123">
        <v>102.90756309118601</v>
      </c>
    </row>
    <row r="27" spans="1:22" x14ac:dyDescent="0.25">
      <c r="A27" s="17" t="s">
        <v>15</v>
      </c>
      <c r="B27" s="64">
        <v>532951870.05875623</v>
      </c>
      <c r="C27" s="64">
        <v>531539348.27921319</v>
      </c>
      <c r="D27" s="120">
        <v>549000502.17506003</v>
      </c>
      <c r="E27" s="64">
        <v>478979841.89084649</v>
      </c>
      <c r="F27" s="64">
        <v>480265486.88684946</v>
      </c>
      <c r="G27" s="120">
        <v>490110843.71477985</v>
      </c>
      <c r="H27" s="64">
        <v>53972028.167909794</v>
      </c>
      <c r="I27" s="64">
        <v>51273861.392363727</v>
      </c>
      <c r="J27" s="120">
        <v>58889658.460279912</v>
      </c>
      <c r="K27" s="226">
        <v>1234464.9305470916</v>
      </c>
      <c r="L27" s="198">
        <v>1181893.290815321</v>
      </c>
      <c r="M27" s="200">
        <v>1171437.7561092915</v>
      </c>
      <c r="N27" s="74">
        <v>431.72702348260469</v>
      </c>
      <c r="O27" s="64">
        <v>449.7354815446447</v>
      </c>
      <c r="P27" s="120">
        <v>468.65529074157655</v>
      </c>
      <c r="Q27" s="74">
        <v>388.00603406252424</v>
      </c>
      <c r="R27" s="64">
        <v>406.35266366182822</v>
      </c>
      <c r="S27" s="120">
        <v>418.38402523629611</v>
      </c>
      <c r="T27" s="74">
        <v>43.720989420080492</v>
      </c>
      <c r="U27" s="64">
        <v>43.382817882816482</v>
      </c>
      <c r="V27" s="120">
        <v>50.27126550528024</v>
      </c>
    </row>
    <row r="28" spans="1:22" x14ac:dyDescent="0.25">
      <c r="A28" s="80" t="s">
        <v>75</v>
      </c>
      <c r="B28" s="81">
        <v>3452071295.9174504</v>
      </c>
      <c r="C28" s="81">
        <v>3515890082.4661546</v>
      </c>
      <c r="D28" s="123">
        <v>3479218089.0954175</v>
      </c>
      <c r="E28" s="81">
        <v>3200362543.6531658</v>
      </c>
      <c r="F28" s="81">
        <v>3264205624.5449629</v>
      </c>
      <c r="G28" s="123">
        <v>3241997403.721828</v>
      </c>
      <c r="H28" s="81">
        <v>251708752.26428384</v>
      </c>
      <c r="I28" s="81">
        <v>251684457.92119312</v>
      </c>
      <c r="J28" s="123">
        <v>237220685.37358984</v>
      </c>
      <c r="K28" s="225">
        <v>7458131</v>
      </c>
      <c r="L28" s="195">
        <v>7406804</v>
      </c>
      <c r="M28" s="197">
        <v>6998033</v>
      </c>
      <c r="N28" s="87">
        <v>462.86010475244404</v>
      </c>
      <c r="O28" s="81">
        <v>474.68382887763124</v>
      </c>
      <c r="P28" s="123">
        <v>497.17086059688739</v>
      </c>
      <c r="Q28" s="87">
        <v>429.11052965591057</v>
      </c>
      <c r="R28" s="81">
        <v>440.70365903363489</v>
      </c>
      <c r="S28" s="123">
        <v>463.27266586508352</v>
      </c>
      <c r="T28" s="87">
        <v>33.749575096533412</v>
      </c>
      <c r="U28" s="81">
        <v>33.980169843996563</v>
      </c>
      <c r="V28" s="123">
        <v>33.898194731803898</v>
      </c>
    </row>
    <row r="29" spans="1:22" x14ac:dyDescent="0.25">
      <c r="A29" s="17" t="s">
        <v>16</v>
      </c>
      <c r="B29" s="64">
        <v>545309017.61941171</v>
      </c>
      <c r="C29" s="64">
        <v>562166864.69190466</v>
      </c>
      <c r="D29" s="120">
        <v>519677403.87791371</v>
      </c>
      <c r="E29" s="64">
        <v>464016168.86176473</v>
      </c>
      <c r="F29" s="64">
        <v>488414533.30476189</v>
      </c>
      <c r="G29" s="120">
        <v>461318992.2579214</v>
      </c>
      <c r="H29" s="64">
        <v>81292848.757647052</v>
      </c>
      <c r="I29" s="64">
        <v>73752331.387142867</v>
      </c>
      <c r="J29" s="120">
        <v>58358411.619992256</v>
      </c>
      <c r="K29" s="226">
        <v>1326448</v>
      </c>
      <c r="L29" s="198">
        <v>1335698</v>
      </c>
      <c r="M29" s="200">
        <v>1190232</v>
      </c>
      <c r="N29" s="74">
        <v>411.10470792629013</v>
      </c>
      <c r="O29" s="64">
        <v>420.87872010881551</v>
      </c>
      <c r="P29" s="120">
        <v>436.61857846026129</v>
      </c>
      <c r="Q29" s="74">
        <v>349.81858984427942</v>
      </c>
      <c r="R29" s="64">
        <v>365.66239771622168</v>
      </c>
      <c r="S29" s="120">
        <v>387.58745543551288</v>
      </c>
      <c r="T29" s="74">
        <v>61.286118082010795</v>
      </c>
      <c r="U29" s="64">
        <v>55.216322392593888</v>
      </c>
      <c r="V29" s="120">
        <v>49.031123024748332</v>
      </c>
    </row>
    <row r="30" spans="1:22" x14ac:dyDescent="0.25">
      <c r="A30" s="80" t="s">
        <v>17</v>
      </c>
      <c r="B30" s="81">
        <v>206823253.91511437</v>
      </c>
      <c r="C30" s="81">
        <v>241154241.87398937</v>
      </c>
      <c r="D30" s="123">
        <v>301025723.8308152</v>
      </c>
      <c r="E30" s="81">
        <v>187121330.13841295</v>
      </c>
      <c r="F30" s="81">
        <v>218731526.96665099</v>
      </c>
      <c r="G30" s="123">
        <v>274731492.57587302</v>
      </c>
      <c r="H30" s="81">
        <v>19701923.776701454</v>
      </c>
      <c r="I30" s="81">
        <v>22422714.907338366</v>
      </c>
      <c r="J30" s="123">
        <v>26294231.25494213</v>
      </c>
      <c r="K30" s="225">
        <v>580183.65309199737</v>
      </c>
      <c r="L30" s="195">
        <v>649986.19252099667</v>
      </c>
      <c r="M30" s="197">
        <v>750693.59047899523</v>
      </c>
      <c r="N30" s="87">
        <v>356.47894044046643</v>
      </c>
      <c r="O30" s="81">
        <v>371.0144071501939</v>
      </c>
      <c r="P30" s="123">
        <v>400.99679502890075</v>
      </c>
      <c r="Q30" s="87">
        <v>322.52085894040499</v>
      </c>
      <c r="R30" s="81">
        <v>336.51718987797614</v>
      </c>
      <c r="S30" s="123">
        <v>365.97021216149591</v>
      </c>
      <c r="T30" s="87">
        <v>33.958081500061496</v>
      </c>
      <c r="U30" s="81">
        <v>34.497217272217732</v>
      </c>
      <c r="V30" s="123">
        <v>35.026582867404748</v>
      </c>
    </row>
    <row r="31" spans="1:22" x14ac:dyDescent="0.25">
      <c r="A31" s="17" t="s">
        <v>18</v>
      </c>
      <c r="B31" s="64">
        <v>2294764388.9539018</v>
      </c>
      <c r="C31" s="64">
        <v>2324043112.2697735</v>
      </c>
      <c r="D31" s="120">
        <v>2310220321.7578888</v>
      </c>
      <c r="E31" s="64">
        <v>2125553133.884645</v>
      </c>
      <c r="F31" s="64">
        <v>2147932399.5360951</v>
      </c>
      <c r="G31" s="120">
        <v>2142640014.6332092</v>
      </c>
      <c r="H31" s="64">
        <v>169211255.06925741</v>
      </c>
      <c r="I31" s="64">
        <v>176110712.73367852</v>
      </c>
      <c r="J31" s="120">
        <v>167580307.12467939</v>
      </c>
      <c r="K31" s="226">
        <v>5431996</v>
      </c>
      <c r="L31" s="198">
        <v>5282844</v>
      </c>
      <c r="M31" s="200">
        <v>4964760</v>
      </c>
      <c r="N31" s="74">
        <v>422.45325455944771</v>
      </c>
      <c r="O31" s="64">
        <v>439.92272197887604</v>
      </c>
      <c r="P31" s="120">
        <v>465.32366554634842</v>
      </c>
      <c r="Q31" s="74">
        <v>391.30241146802115</v>
      </c>
      <c r="R31" s="64">
        <v>406.5863764926799</v>
      </c>
      <c r="S31" s="120">
        <v>431.56970621605257</v>
      </c>
      <c r="T31" s="74">
        <v>31.15084309142669</v>
      </c>
      <c r="U31" s="64">
        <v>33.336345486196173</v>
      </c>
      <c r="V31" s="120">
        <v>33.7539593302958</v>
      </c>
    </row>
    <row r="32" spans="1:22" x14ac:dyDescent="0.25">
      <c r="A32" s="80" t="s">
        <v>76</v>
      </c>
      <c r="B32" s="81">
        <v>0</v>
      </c>
      <c r="C32" s="81">
        <v>569548.12999999989</v>
      </c>
      <c r="D32" s="123">
        <v>5011642.1400000006</v>
      </c>
      <c r="E32" s="81">
        <v>0</v>
      </c>
      <c r="F32" s="81">
        <v>432196.02</v>
      </c>
      <c r="G32" s="123">
        <v>4199654.41</v>
      </c>
      <c r="H32" s="81">
        <v>0</v>
      </c>
      <c r="I32" s="81">
        <v>137352.1099999999</v>
      </c>
      <c r="J32" s="123">
        <v>811987.73000000021</v>
      </c>
      <c r="K32" s="225">
        <v>0</v>
      </c>
      <c r="L32" s="195">
        <v>2584</v>
      </c>
      <c r="M32" s="197">
        <v>29361</v>
      </c>
      <c r="N32" s="87">
        <v>0</v>
      </c>
      <c r="O32" s="81">
        <v>220.41336300309592</v>
      </c>
      <c r="P32" s="123">
        <v>170.69044446715031</v>
      </c>
      <c r="Q32" s="87">
        <v>0</v>
      </c>
      <c r="R32" s="81">
        <v>167.25852167182663</v>
      </c>
      <c r="S32" s="123">
        <v>143.03512857191512</v>
      </c>
      <c r="T32" s="87">
        <v>0</v>
      </c>
      <c r="U32" s="81">
        <v>53.15484133126931</v>
      </c>
      <c r="V32" s="123">
        <v>27.655315895235184</v>
      </c>
    </row>
    <row r="33" spans="1:22" x14ac:dyDescent="0.25">
      <c r="A33" s="17" t="s">
        <v>77</v>
      </c>
      <c r="B33" s="64">
        <v>603132358.93154144</v>
      </c>
      <c r="C33" s="64">
        <v>619057619.51806557</v>
      </c>
      <c r="D33" s="120">
        <v>617953599.58685291</v>
      </c>
      <c r="E33" s="64">
        <v>558647123.84826636</v>
      </c>
      <c r="F33" s="64">
        <v>574576819.45688474</v>
      </c>
      <c r="G33" s="120">
        <v>573033600.92701626</v>
      </c>
      <c r="H33" s="64">
        <v>44485235.083275095</v>
      </c>
      <c r="I33" s="64">
        <v>44480800.06118077</v>
      </c>
      <c r="J33" s="120">
        <v>44919998.659836568</v>
      </c>
      <c r="K33" s="226">
        <v>1125090</v>
      </c>
      <c r="L33" s="198">
        <v>1133572</v>
      </c>
      <c r="M33" s="200">
        <v>1125369</v>
      </c>
      <c r="N33" s="74">
        <v>536.07476640228026</v>
      </c>
      <c r="O33" s="64">
        <v>546.11230651256869</v>
      </c>
      <c r="P33" s="120">
        <v>549.11197979227518</v>
      </c>
      <c r="Q33" s="74">
        <v>496.5354983585903</v>
      </c>
      <c r="R33" s="64">
        <v>506.87280513005328</v>
      </c>
      <c r="S33" s="120">
        <v>509.19618447550647</v>
      </c>
      <c r="T33" s="74">
        <v>39.539268043689923</v>
      </c>
      <c r="U33" s="64">
        <v>39.239501382515421</v>
      </c>
      <c r="V33" s="120">
        <v>39.915795316768602</v>
      </c>
    </row>
    <row r="34" spans="1:22" x14ac:dyDescent="0.25">
      <c r="A34" s="80" t="s">
        <v>79</v>
      </c>
      <c r="B34" s="81">
        <v>70940549.069262847</v>
      </c>
      <c r="C34" s="81">
        <v>44818624.225507163</v>
      </c>
      <c r="D34" s="123">
        <v>50300685.94116424</v>
      </c>
      <c r="E34" s="81">
        <v>65574487.339999996</v>
      </c>
      <c r="F34" s="81">
        <v>41363393.390000001</v>
      </c>
      <c r="G34" s="123">
        <v>43761058.950000003</v>
      </c>
      <c r="H34" s="81">
        <v>5366061.7292628614</v>
      </c>
      <c r="I34" s="81">
        <v>3455230.8355071647</v>
      </c>
      <c r="J34" s="123">
        <v>6539626.9911642354</v>
      </c>
      <c r="K34" s="225">
        <v>164507.53323701446</v>
      </c>
      <c r="L34" s="195">
        <v>98703.131836568995</v>
      </c>
      <c r="M34" s="197">
        <v>106005.21834354366</v>
      </c>
      <c r="N34" s="87">
        <v>431.22979035285363</v>
      </c>
      <c r="O34" s="81">
        <v>454.0749963204521</v>
      </c>
      <c r="P34" s="123">
        <v>474.51141299618718</v>
      </c>
      <c r="Q34" s="87">
        <v>398.61084808513579</v>
      </c>
      <c r="R34" s="81">
        <v>419.06870248543703</v>
      </c>
      <c r="S34" s="123">
        <v>412.81985579406438</v>
      </c>
      <c r="T34" s="87">
        <v>32.618942267717919</v>
      </c>
      <c r="U34" s="81">
        <v>35.006293835015072</v>
      </c>
      <c r="V34" s="123">
        <v>61.691557202122752</v>
      </c>
    </row>
    <row r="35" spans="1:22" x14ac:dyDescent="0.25">
      <c r="A35" s="36" t="s">
        <v>19</v>
      </c>
      <c r="B35" s="54">
        <v>17526543735.34708</v>
      </c>
      <c r="C35" s="54">
        <v>17561606164.153378</v>
      </c>
      <c r="D35" s="121">
        <v>17558825162.705708</v>
      </c>
      <c r="E35" s="54">
        <v>16026001033.538956</v>
      </c>
      <c r="F35" s="54">
        <v>16080825915.112297</v>
      </c>
      <c r="G35" s="121">
        <v>16100365091.207233</v>
      </c>
      <c r="H35" s="54">
        <v>1500542701.8081264</v>
      </c>
      <c r="I35" s="54">
        <v>1480780249.0410838</v>
      </c>
      <c r="J35" s="121">
        <v>1458460071.4984782</v>
      </c>
      <c r="K35" s="227">
        <v>40036257.380051993</v>
      </c>
      <c r="L35" s="201">
        <v>38988957.497181825</v>
      </c>
      <c r="M35" s="203">
        <v>37576641.573041871</v>
      </c>
      <c r="N35" s="75">
        <v>437.76678646490205</v>
      </c>
      <c r="O35" s="54">
        <v>450.42512781786365</v>
      </c>
      <c r="P35" s="121">
        <v>467.28032170130689</v>
      </c>
      <c r="Q35" s="75">
        <v>400.28719171747275</v>
      </c>
      <c r="R35" s="54">
        <v>412.44564993241073</v>
      </c>
      <c r="S35" s="121">
        <v>428.46737806280998</v>
      </c>
      <c r="T35" s="75">
        <v>37.479594747429353</v>
      </c>
      <c r="U35" s="54">
        <v>37.979477885452994</v>
      </c>
      <c r="V35" s="121">
        <v>38.812943638497018</v>
      </c>
    </row>
    <row r="36" spans="1:22" x14ac:dyDescent="0.25">
      <c r="A36" s="17"/>
      <c r="P36" s="256"/>
      <c r="V36" s="256"/>
    </row>
    <row r="37" spans="1:22" x14ac:dyDescent="0.25">
      <c r="A37" s="51" t="s">
        <v>49</v>
      </c>
    </row>
  </sheetData>
  <mergeCells count="14">
    <mergeCell ref="N6:P6"/>
    <mergeCell ref="Q6:S6"/>
    <mergeCell ref="T6:V6"/>
    <mergeCell ref="B22:D22"/>
    <mergeCell ref="E22:G22"/>
    <mergeCell ref="H22:J22"/>
    <mergeCell ref="K22:M22"/>
    <mergeCell ref="N22:P22"/>
    <mergeCell ref="Q22:S22"/>
    <mergeCell ref="T22:V22"/>
    <mergeCell ref="K6:M6"/>
    <mergeCell ref="B6:D6"/>
    <mergeCell ref="E6:G6"/>
    <mergeCell ref="H6:J6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7" tint="-0.249977111117893"/>
  </sheetPr>
  <dimension ref="A1:DW39"/>
  <sheetViews>
    <sheetView workbookViewId="0">
      <pane xSplit="1" topLeftCell="BV1" activePane="topRight" state="frozen"/>
      <selection activeCell="A6" sqref="A6:A7"/>
      <selection pane="topRight" activeCell="A6" sqref="A6:A7"/>
    </sheetView>
  </sheetViews>
  <sheetFormatPr defaultRowHeight="15" outlineLevelCol="1" x14ac:dyDescent="0.25"/>
  <cols>
    <col min="1" max="1" width="16.85546875" style="16" customWidth="1"/>
    <col min="2" max="55" width="16.7109375" style="16" hidden="1" customWidth="1" outlineLevel="1"/>
    <col min="56" max="73" width="12.7109375" style="16" hidden="1" customWidth="1" outlineLevel="1"/>
    <col min="74" max="74" width="9.140625" collapsed="1"/>
  </cols>
  <sheetData>
    <row r="1" spans="1:127" ht="18.75" x14ac:dyDescent="0.3">
      <c r="A1" s="108" t="s">
        <v>178</v>
      </c>
    </row>
    <row r="2" spans="1:127" ht="15.75" x14ac:dyDescent="0.25">
      <c r="A2" s="63" t="s">
        <v>53</v>
      </c>
    </row>
    <row r="3" spans="1:127" ht="15.75" x14ac:dyDescent="0.25">
      <c r="A3" s="53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</row>
    <row r="4" spans="1:127" ht="15.75" x14ac:dyDescent="0.25">
      <c r="A4" s="53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</row>
    <row r="5" spans="1:127" x14ac:dyDescent="0.25">
      <c r="A5" s="181" t="s">
        <v>36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</row>
    <row r="6" spans="1:127" x14ac:dyDescent="0.25">
      <c r="B6" s="458" t="s">
        <v>54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458"/>
      <c r="R6" s="458"/>
      <c r="S6" s="473"/>
      <c r="T6" s="475" t="s">
        <v>46</v>
      </c>
      <c r="U6" s="475"/>
      <c r="V6" s="475"/>
      <c r="W6" s="475"/>
      <c r="X6" s="475"/>
      <c r="Y6" s="475"/>
      <c r="Z6" s="475"/>
      <c r="AA6" s="475"/>
      <c r="AB6" s="475"/>
      <c r="AC6" s="475"/>
      <c r="AD6" s="475"/>
      <c r="AE6" s="475"/>
      <c r="AF6" s="475"/>
      <c r="AG6" s="475"/>
      <c r="AH6" s="475"/>
      <c r="AI6" s="475"/>
      <c r="AJ6" s="475"/>
      <c r="AK6" s="476"/>
      <c r="AL6" s="458" t="s">
        <v>47</v>
      </c>
      <c r="AM6" s="458"/>
      <c r="AN6" s="458"/>
      <c r="AO6" s="458"/>
      <c r="AP6" s="458"/>
      <c r="AQ6" s="458"/>
      <c r="AR6" s="458"/>
      <c r="AS6" s="458"/>
      <c r="AT6" s="458"/>
      <c r="AU6" s="458"/>
      <c r="AV6" s="458"/>
      <c r="AW6" s="458"/>
      <c r="AX6" s="458"/>
      <c r="AY6" s="458"/>
      <c r="AZ6" s="458"/>
      <c r="BA6" s="458"/>
      <c r="BB6" s="458"/>
      <c r="BC6" s="473"/>
      <c r="BD6" s="458" t="s">
        <v>12</v>
      </c>
      <c r="BE6" s="458"/>
      <c r="BF6" s="458"/>
      <c r="BG6" s="458"/>
      <c r="BH6" s="458"/>
      <c r="BI6" s="458"/>
      <c r="BJ6" s="458"/>
      <c r="BK6" s="458"/>
      <c r="BL6" s="458"/>
      <c r="BM6" s="458"/>
      <c r="BN6" s="458"/>
      <c r="BO6" s="458"/>
      <c r="BP6" s="458"/>
      <c r="BQ6" s="458"/>
      <c r="BR6" s="458"/>
      <c r="BS6" s="458"/>
      <c r="BT6" s="458"/>
      <c r="BU6" s="473"/>
      <c r="BV6" s="458" t="s">
        <v>101</v>
      </c>
      <c r="BW6" s="458"/>
      <c r="BX6" s="458"/>
      <c r="BY6" s="458"/>
      <c r="BZ6" s="458"/>
      <c r="CA6" s="458"/>
      <c r="CB6" s="458"/>
      <c r="CC6" s="458"/>
      <c r="CD6" s="458"/>
      <c r="CE6" s="458"/>
      <c r="CF6" s="458"/>
      <c r="CG6" s="458"/>
      <c r="CH6" s="458"/>
      <c r="CI6" s="458"/>
      <c r="CJ6" s="458"/>
      <c r="CK6" s="458"/>
      <c r="CL6" s="458"/>
      <c r="CM6" s="473"/>
      <c r="CN6" s="474" t="s">
        <v>102</v>
      </c>
      <c r="CO6" s="475"/>
      <c r="CP6" s="475"/>
      <c r="CQ6" s="475"/>
      <c r="CR6" s="475"/>
      <c r="CS6" s="475"/>
      <c r="CT6" s="475"/>
      <c r="CU6" s="475"/>
      <c r="CV6" s="475"/>
      <c r="CW6" s="475"/>
      <c r="CX6" s="475"/>
      <c r="CY6" s="475"/>
      <c r="CZ6" s="475"/>
      <c r="DA6" s="475"/>
      <c r="DB6" s="475"/>
      <c r="DC6" s="475"/>
      <c r="DD6" s="475"/>
      <c r="DE6" s="476"/>
      <c r="DF6" s="494" t="s">
        <v>103</v>
      </c>
      <c r="DG6" s="458"/>
      <c r="DH6" s="458"/>
      <c r="DI6" s="458"/>
      <c r="DJ6" s="458"/>
      <c r="DK6" s="458"/>
      <c r="DL6" s="458"/>
      <c r="DM6" s="458"/>
      <c r="DN6" s="458"/>
      <c r="DO6" s="458"/>
      <c r="DP6" s="458"/>
      <c r="DQ6" s="458"/>
      <c r="DR6" s="458"/>
      <c r="DS6" s="458"/>
      <c r="DT6" s="458"/>
      <c r="DU6" s="458"/>
      <c r="DV6" s="458"/>
      <c r="DW6" s="473"/>
    </row>
    <row r="7" spans="1:127" x14ac:dyDescent="0.25">
      <c r="A7" s="24"/>
      <c r="B7" s="430" t="s">
        <v>31</v>
      </c>
      <c r="C7" s="430"/>
      <c r="D7" s="431"/>
      <c r="E7" s="430" t="s">
        <v>32</v>
      </c>
      <c r="F7" s="430"/>
      <c r="G7" s="431"/>
      <c r="H7" s="430" t="s">
        <v>33</v>
      </c>
      <c r="I7" s="430"/>
      <c r="J7" s="431"/>
      <c r="K7" s="430" t="s">
        <v>34</v>
      </c>
      <c r="L7" s="430"/>
      <c r="M7" s="431"/>
      <c r="N7" s="430" t="s">
        <v>35</v>
      </c>
      <c r="O7" s="430"/>
      <c r="P7" s="431"/>
      <c r="Q7" s="430" t="s">
        <v>19</v>
      </c>
      <c r="R7" s="430"/>
      <c r="S7" s="433"/>
      <c r="T7" s="430" t="s">
        <v>31</v>
      </c>
      <c r="U7" s="430"/>
      <c r="V7" s="431"/>
      <c r="W7" s="430" t="s">
        <v>32</v>
      </c>
      <c r="X7" s="430"/>
      <c r="Y7" s="431"/>
      <c r="Z7" s="432" t="s">
        <v>33</v>
      </c>
      <c r="AA7" s="430"/>
      <c r="AB7" s="431"/>
      <c r="AC7" s="430" t="s">
        <v>34</v>
      </c>
      <c r="AD7" s="430"/>
      <c r="AE7" s="431"/>
      <c r="AF7" s="430" t="s">
        <v>35</v>
      </c>
      <c r="AG7" s="430"/>
      <c r="AH7" s="431"/>
      <c r="AI7" s="430" t="s">
        <v>19</v>
      </c>
      <c r="AJ7" s="430"/>
      <c r="AK7" s="433"/>
      <c r="AL7" s="430" t="s">
        <v>31</v>
      </c>
      <c r="AM7" s="430"/>
      <c r="AN7" s="431"/>
      <c r="AO7" s="430" t="s">
        <v>32</v>
      </c>
      <c r="AP7" s="430"/>
      <c r="AQ7" s="431"/>
      <c r="AR7" s="430" t="s">
        <v>33</v>
      </c>
      <c r="AS7" s="430"/>
      <c r="AT7" s="431"/>
      <c r="AU7" s="430" t="s">
        <v>34</v>
      </c>
      <c r="AV7" s="430"/>
      <c r="AW7" s="431"/>
      <c r="AX7" s="430" t="s">
        <v>35</v>
      </c>
      <c r="AY7" s="430"/>
      <c r="AZ7" s="431"/>
      <c r="BA7" s="432" t="s">
        <v>19</v>
      </c>
      <c r="BB7" s="430"/>
      <c r="BC7" s="433"/>
      <c r="BD7" s="430" t="s">
        <v>31</v>
      </c>
      <c r="BE7" s="430"/>
      <c r="BF7" s="431"/>
      <c r="BG7" s="430" t="s">
        <v>32</v>
      </c>
      <c r="BH7" s="430"/>
      <c r="BI7" s="431"/>
      <c r="BJ7" s="430" t="s">
        <v>33</v>
      </c>
      <c r="BK7" s="430"/>
      <c r="BL7" s="431"/>
      <c r="BM7" s="430" t="s">
        <v>34</v>
      </c>
      <c r="BN7" s="430"/>
      <c r="BO7" s="431"/>
      <c r="BP7" s="430" t="s">
        <v>35</v>
      </c>
      <c r="BQ7" s="430"/>
      <c r="BR7" s="431"/>
      <c r="BS7" s="432" t="s">
        <v>19</v>
      </c>
      <c r="BT7" s="430"/>
      <c r="BU7" s="433"/>
      <c r="BV7" s="430" t="s">
        <v>31</v>
      </c>
      <c r="BW7" s="430"/>
      <c r="BX7" s="431"/>
      <c r="BY7" s="430" t="s">
        <v>32</v>
      </c>
      <c r="BZ7" s="430"/>
      <c r="CA7" s="431"/>
      <c r="CB7" s="430" t="s">
        <v>33</v>
      </c>
      <c r="CC7" s="430"/>
      <c r="CD7" s="431"/>
      <c r="CE7" s="430" t="s">
        <v>34</v>
      </c>
      <c r="CF7" s="430"/>
      <c r="CG7" s="431"/>
      <c r="CH7" s="430" t="s">
        <v>35</v>
      </c>
      <c r="CI7" s="430"/>
      <c r="CJ7" s="431"/>
      <c r="CK7" s="430" t="s">
        <v>19</v>
      </c>
      <c r="CL7" s="430"/>
      <c r="CM7" s="433"/>
      <c r="CN7" s="430" t="s">
        <v>31</v>
      </c>
      <c r="CO7" s="430"/>
      <c r="CP7" s="431"/>
      <c r="CQ7" s="430" t="s">
        <v>32</v>
      </c>
      <c r="CR7" s="430"/>
      <c r="CS7" s="431"/>
      <c r="CT7" s="432" t="s">
        <v>33</v>
      </c>
      <c r="CU7" s="430"/>
      <c r="CV7" s="431"/>
      <c r="CW7" s="430" t="s">
        <v>34</v>
      </c>
      <c r="CX7" s="430"/>
      <c r="CY7" s="431"/>
      <c r="CZ7" s="430" t="s">
        <v>35</v>
      </c>
      <c r="DA7" s="430"/>
      <c r="DB7" s="431"/>
      <c r="DC7" s="430" t="s">
        <v>19</v>
      </c>
      <c r="DD7" s="430"/>
      <c r="DE7" s="433"/>
      <c r="DF7" s="430" t="s">
        <v>31</v>
      </c>
      <c r="DG7" s="430"/>
      <c r="DH7" s="431"/>
      <c r="DI7" s="430" t="s">
        <v>32</v>
      </c>
      <c r="DJ7" s="430"/>
      <c r="DK7" s="431"/>
      <c r="DL7" s="430" t="s">
        <v>33</v>
      </c>
      <c r="DM7" s="430"/>
      <c r="DN7" s="431"/>
      <c r="DO7" s="430" t="s">
        <v>34</v>
      </c>
      <c r="DP7" s="430"/>
      <c r="DQ7" s="431"/>
      <c r="DR7" s="430" t="s">
        <v>35</v>
      </c>
      <c r="DS7" s="430"/>
      <c r="DT7" s="431"/>
      <c r="DU7" s="432" t="s">
        <v>19</v>
      </c>
      <c r="DV7" s="430"/>
      <c r="DW7" s="433"/>
    </row>
    <row r="8" spans="1:127" x14ac:dyDescent="0.25">
      <c r="A8" s="25"/>
      <c r="B8" s="71">
        <v>2012</v>
      </c>
      <c r="C8" s="71">
        <v>2013</v>
      </c>
      <c r="D8" s="72">
        <v>2014</v>
      </c>
      <c r="E8" s="71">
        <v>2012</v>
      </c>
      <c r="F8" s="71">
        <v>2013</v>
      </c>
      <c r="G8" s="72">
        <v>2014</v>
      </c>
      <c r="H8" s="71">
        <v>2012</v>
      </c>
      <c r="I8" s="71">
        <v>2013</v>
      </c>
      <c r="J8" s="72">
        <v>2014</v>
      </c>
      <c r="K8" s="71">
        <v>2012</v>
      </c>
      <c r="L8" s="71">
        <v>2013</v>
      </c>
      <c r="M8" s="72">
        <v>2014</v>
      </c>
      <c r="N8" s="71">
        <v>2012</v>
      </c>
      <c r="O8" s="71">
        <v>2013</v>
      </c>
      <c r="P8" s="72">
        <v>2014</v>
      </c>
      <c r="Q8" s="71">
        <v>2012</v>
      </c>
      <c r="R8" s="71">
        <v>2013</v>
      </c>
      <c r="S8" s="118">
        <v>2014</v>
      </c>
      <c r="T8" s="71">
        <v>2012</v>
      </c>
      <c r="U8" s="71">
        <v>2013</v>
      </c>
      <c r="V8" s="72">
        <v>2014</v>
      </c>
      <c r="W8" s="71">
        <v>2012</v>
      </c>
      <c r="X8" s="71">
        <v>2013</v>
      </c>
      <c r="Y8" s="72">
        <v>2014</v>
      </c>
      <c r="Z8" s="73">
        <v>2012</v>
      </c>
      <c r="AA8" s="71">
        <v>2013</v>
      </c>
      <c r="AB8" s="72">
        <v>2014</v>
      </c>
      <c r="AC8" s="71">
        <v>2012</v>
      </c>
      <c r="AD8" s="71">
        <v>2013</v>
      </c>
      <c r="AE8" s="72">
        <v>2014</v>
      </c>
      <c r="AF8" s="71">
        <v>2012</v>
      </c>
      <c r="AG8" s="71">
        <v>2013</v>
      </c>
      <c r="AH8" s="72">
        <v>2014</v>
      </c>
      <c r="AI8" s="71">
        <v>2012</v>
      </c>
      <c r="AJ8" s="71">
        <v>2013</v>
      </c>
      <c r="AK8" s="118">
        <v>2014</v>
      </c>
      <c r="AL8" s="71">
        <v>2012</v>
      </c>
      <c r="AM8" s="71">
        <v>2013</v>
      </c>
      <c r="AN8" s="72">
        <v>2014</v>
      </c>
      <c r="AO8" s="71">
        <v>2012</v>
      </c>
      <c r="AP8" s="71">
        <v>2013</v>
      </c>
      <c r="AQ8" s="72">
        <v>2014</v>
      </c>
      <c r="AR8" s="71">
        <v>2012</v>
      </c>
      <c r="AS8" s="71">
        <v>2013</v>
      </c>
      <c r="AT8" s="72">
        <v>2014</v>
      </c>
      <c r="AU8" s="71">
        <v>2012</v>
      </c>
      <c r="AV8" s="71">
        <v>2013</v>
      </c>
      <c r="AW8" s="72">
        <v>2014</v>
      </c>
      <c r="AX8" s="71">
        <v>2012</v>
      </c>
      <c r="AY8" s="71">
        <v>2013</v>
      </c>
      <c r="AZ8" s="72">
        <v>2014</v>
      </c>
      <c r="BA8" s="73">
        <v>2012</v>
      </c>
      <c r="BB8" s="71">
        <v>2013</v>
      </c>
      <c r="BC8" s="118">
        <v>2014</v>
      </c>
      <c r="BD8" s="71">
        <v>2012</v>
      </c>
      <c r="BE8" s="71">
        <v>2013</v>
      </c>
      <c r="BF8" s="72">
        <v>2014</v>
      </c>
      <c r="BG8" s="71">
        <v>2012</v>
      </c>
      <c r="BH8" s="71">
        <v>2013</v>
      </c>
      <c r="BI8" s="72">
        <v>2014</v>
      </c>
      <c r="BJ8" s="71">
        <v>2012</v>
      </c>
      <c r="BK8" s="71">
        <v>2013</v>
      </c>
      <c r="BL8" s="72">
        <v>2014</v>
      </c>
      <c r="BM8" s="71">
        <v>2012</v>
      </c>
      <c r="BN8" s="71">
        <v>2013</v>
      </c>
      <c r="BO8" s="72">
        <v>2014</v>
      </c>
      <c r="BP8" s="71">
        <v>2012</v>
      </c>
      <c r="BQ8" s="71">
        <v>2013</v>
      </c>
      <c r="BR8" s="72">
        <v>2014</v>
      </c>
      <c r="BS8" s="73">
        <v>2012</v>
      </c>
      <c r="BT8" s="71">
        <v>2013</v>
      </c>
      <c r="BU8" s="118">
        <v>2014</v>
      </c>
      <c r="BV8" s="71">
        <v>2012</v>
      </c>
      <c r="BW8" s="71">
        <v>2013</v>
      </c>
      <c r="BX8" s="72">
        <v>2014</v>
      </c>
      <c r="BY8" s="71">
        <v>2012</v>
      </c>
      <c r="BZ8" s="71">
        <v>2013</v>
      </c>
      <c r="CA8" s="72">
        <v>2014</v>
      </c>
      <c r="CB8" s="71">
        <v>2012</v>
      </c>
      <c r="CC8" s="71">
        <v>2013</v>
      </c>
      <c r="CD8" s="72">
        <v>2014</v>
      </c>
      <c r="CE8" s="71">
        <v>2012</v>
      </c>
      <c r="CF8" s="71">
        <v>2013</v>
      </c>
      <c r="CG8" s="72">
        <v>2014</v>
      </c>
      <c r="CH8" s="71">
        <v>2012</v>
      </c>
      <c r="CI8" s="71">
        <v>2013</v>
      </c>
      <c r="CJ8" s="72">
        <v>2014</v>
      </c>
      <c r="CK8" s="71">
        <v>2012</v>
      </c>
      <c r="CL8" s="71">
        <v>2013</v>
      </c>
      <c r="CM8" s="118">
        <v>2014</v>
      </c>
      <c r="CN8" s="71">
        <v>2012</v>
      </c>
      <c r="CO8" s="71">
        <v>2013</v>
      </c>
      <c r="CP8" s="72">
        <v>2014</v>
      </c>
      <c r="CQ8" s="71">
        <v>2012</v>
      </c>
      <c r="CR8" s="71">
        <v>2013</v>
      </c>
      <c r="CS8" s="72">
        <v>2014</v>
      </c>
      <c r="CT8" s="73">
        <v>2012</v>
      </c>
      <c r="CU8" s="71">
        <v>2013</v>
      </c>
      <c r="CV8" s="72">
        <v>2014</v>
      </c>
      <c r="CW8" s="71">
        <v>2012</v>
      </c>
      <c r="CX8" s="71">
        <v>2013</v>
      </c>
      <c r="CY8" s="72">
        <v>2014</v>
      </c>
      <c r="CZ8" s="71">
        <v>2012</v>
      </c>
      <c r="DA8" s="71">
        <v>2013</v>
      </c>
      <c r="DB8" s="72">
        <v>2014</v>
      </c>
      <c r="DC8" s="71">
        <v>2012</v>
      </c>
      <c r="DD8" s="71">
        <v>2013</v>
      </c>
      <c r="DE8" s="118">
        <v>2014</v>
      </c>
      <c r="DF8" s="71">
        <v>2012</v>
      </c>
      <c r="DG8" s="71">
        <v>2013</v>
      </c>
      <c r="DH8" s="72">
        <v>2014</v>
      </c>
      <c r="DI8" s="71">
        <v>2012</v>
      </c>
      <c r="DJ8" s="71">
        <v>2013</v>
      </c>
      <c r="DK8" s="72">
        <v>2014</v>
      </c>
      <c r="DL8" s="71">
        <v>2012</v>
      </c>
      <c r="DM8" s="71">
        <v>2013</v>
      </c>
      <c r="DN8" s="72">
        <v>2014</v>
      </c>
      <c r="DO8" s="71">
        <v>2012</v>
      </c>
      <c r="DP8" s="71">
        <v>2013</v>
      </c>
      <c r="DQ8" s="72">
        <v>2014</v>
      </c>
      <c r="DR8" s="71">
        <v>2012</v>
      </c>
      <c r="DS8" s="71">
        <v>2013</v>
      </c>
      <c r="DT8" s="72">
        <v>2014</v>
      </c>
      <c r="DU8" s="73">
        <v>2012</v>
      </c>
      <c r="DV8" s="71">
        <v>2013</v>
      </c>
      <c r="DW8" s="118">
        <v>2014</v>
      </c>
    </row>
    <row r="9" spans="1:127" x14ac:dyDescent="0.25">
      <c r="A9" s="80" t="s">
        <v>13</v>
      </c>
      <c r="B9" s="57">
        <v>0</v>
      </c>
      <c r="C9" s="57">
        <v>0</v>
      </c>
      <c r="D9" s="56">
        <v>0</v>
      </c>
      <c r="E9" s="57">
        <v>8311.25</v>
      </c>
      <c r="F9" s="57">
        <v>0</v>
      </c>
      <c r="G9" s="56">
        <v>0</v>
      </c>
      <c r="H9" s="57">
        <v>2719518.7385348277</v>
      </c>
      <c r="I9" s="57">
        <v>2002953.5569912922</v>
      </c>
      <c r="J9" s="56">
        <v>1274444.1400000001</v>
      </c>
      <c r="K9" s="57">
        <v>7012244.6699999999</v>
      </c>
      <c r="L9" s="57">
        <v>10680137.98</v>
      </c>
      <c r="M9" s="56">
        <v>19199595.960000001</v>
      </c>
      <c r="N9" s="57">
        <v>18521006.578947369</v>
      </c>
      <c r="O9" s="57">
        <v>27229736.066072151</v>
      </c>
      <c r="P9" s="56">
        <v>22452165.835515976</v>
      </c>
      <c r="Q9" s="57">
        <v>28261081.237482198</v>
      </c>
      <c r="R9" s="57">
        <v>39912827.603063442</v>
      </c>
      <c r="S9" s="116">
        <v>42926205.935515977</v>
      </c>
      <c r="T9" s="38">
        <v>0</v>
      </c>
      <c r="U9" s="38">
        <v>0</v>
      </c>
      <c r="V9" s="48">
        <v>0</v>
      </c>
      <c r="W9" s="38">
        <v>2473.9</v>
      </c>
      <c r="X9" s="38">
        <v>0</v>
      </c>
      <c r="Y9" s="48">
        <v>0</v>
      </c>
      <c r="Z9" s="37">
        <v>1305391.0233787028</v>
      </c>
      <c r="AA9" s="38">
        <v>1582359.6703002704</v>
      </c>
      <c r="AB9" s="48">
        <v>945452.05</v>
      </c>
      <c r="AC9" s="38">
        <v>5272643.3800000008</v>
      </c>
      <c r="AD9" s="38">
        <v>8035202.25</v>
      </c>
      <c r="AE9" s="48">
        <v>14791337.280000001</v>
      </c>
      <c r="AF9" s="38">
        <v>14969956.234817814</v>
      </c>
      <c r="AG9" s="38">
        <v>21211148.530603975</v>
      </c>
      <c r="AH9" s="48">
        <v>16542121.037192246</v>
      </c>
      <c r="AI9" s="57">
        <v>21550464.538196519</v>
      </c>
      <c r="AJ9" s="57">
        <v>30828710.450904246</v>
      </c>
      <c r="AK9" s="116">
        <v>32278910.367192246</v>
      </c>
      <c r="AL9" s="57">
        <v>0</v>
      </c>
      <c r="AM9" s="57">
        <v>0</v>
      </c>
      <c r="AN9" s="56">
        <v>0</v>
      </c>
      <c r="AO9" s="57">
        <v>5837.35</v>
      </c>
      <c r="AP9" s="57">
        <v>0</v>
      </c>
      <c r="AQ9" s="56">
        <v>0</v>
      </c>
      <c r="AR9" s="57">
        <v>1414127.7151561251</v>
      </c>
      <c r="AS9" s="57">
        <v>420593.88669102197</v>
      </c>
      <c r="AT9" s="56">
        <v>328992.08999999997</v>
      </c>
      <c r="AU9" s="57">
        <v>1739601.2899999991</v>
      </c>
      <c r="AV9" s="57">
        <v>2644935.7299999995</v>
      </c>
      <c r="AW9" s="56">
        <v>4408258.6799999988</v>
      </c>
      <c r="AX9" s="57">
        <v>3551050.3441295545</v>
      </c>
      <c r="AY9" s="57">
        <v>6018587.5354681797</v>
      </c>
      <c r="AZ9" s="56">
        <v>5910044.7983237291</v>
      </c>
      <c r="BA9" s="57">
        <v>6710616.6992856786</v>
      </c>
      <c r="BB9" s="57">
        <v>9084117.152159201</v>
      </c>
      <c r="BC9" s="116">
        <v>10647295.568323728</v>
      </c>
      <c r="BD9" s="198">
        <v>0</v>
      </c>
      <c r="BE9" s="198">
        <v>0</v>
      </c>
      <c r="BF9" s="199">
        <v>0</v>
      </c>
      <c r="BG9" s="198">
        <v>7</v>
      </c>
      <c r="BH9" s="198">
        <v>0</v>
      </c>
      <c r="BI9" s="199">
        <v>0</v>
      </c>
      <c r="BJ9" s="198">
        <v>4979</v>
      </c>
      <c r="BK9" s="198">
        <v>4537</v>
      </c>
      <c r="BL9" s="199">
        <v>3265</v>
      </c>
      <c r="BM9" s="198">
        <v>21181</v>
      </c>
      <c r="BN9" s="198">
        <v>30924</v>
      </c>
      <c r="BO9" s="199">
        <v>47316</v>
      </c>
      <c r="BP9" s="198">
        <v>55673</v>
      </c>
      <c r="BQ9" s="198">
        <v>67875</v>
      </c>
      <c r="BR9" s="199">
        <v>57409</v>
      </c>
      <c r="BS9" s="226">
        <v>81840</v>
      </c>
      <c r="BT9" s="198">
        <v>103336</v>
      </c>
      <c r="BU9" s="200">
        <v>107990</v>
      </c>
      <c r="BV9" s="57">
        <v>0</v>
      </c>
      <c r="BW9" s="57">
        <v>0</v>
      </c>
      <c r="BX9" s="56">
        <v>0</v>
      </c>
      <c r="BY9" s="57">
        <v>1187.3214285714287</v>
      </c>
      <c r="BZ9" s="57">
        <v>0</v>
      </c>
      <c r="CA9" s="56">
        <v>0</v>
      </c>
      <c r="CB9" s="57">
        <v>546.19777837614538</v>
      </c>
      <c r="CC9" s="57">
        <v>441.47091844639459</v>
      </c>
      <c r="CD9" s="56">
        <v>390.33511179173053</v>
      </c>
      <c r="CE9" s="57">
        <v>331.06296539351302</v>
      </c>
      <c r="CF9" s="57">
        <v>345.36728689690858</v>
      </c>
      <c r="CG9" s="56">
        <v>405.77386000507232</v>
      </c>
      <c r="CH9" s="57">
        <v>332.67484380125677</v>
      </c>
      <c r="CI9" s="57">
        <v>401.17474867141289</v>
      </c>
      <c r="CJ9" s="56">
        <v>391.09139395418794</v>
      </c>
      <c r="CK9" s="57">
        <v>345.32112949025168</v>
      </c>
      <c r="CL9" s="57">
        <v>386.24320278570337</v>
      </c>
      <c r="CM9" s="116">
        <v>397.50167548398906</v>
      </c>
      <c r="CN9" s="64">
        <v>0</v>
      </c>
      <c r="CO9" s="64">
        <v>0</v>
      </c>
      <c r="CP9" s="65">
        <v>0</v>
      </c>
      <c r="CQ9" s="64">
        <v>353.41428571428571</v>
      </c>
      <c r="CR9" s="64">
        <v>0</v>
      </c>
      <c r="CS9" s="65">
        <v>0</v>
      </c>
      <c r="CT9" s="74">
        <v>262.17935797925344</v>
      </c>
      <c r="CU9" s="64">
        <v>348.76783564035054</v>
      </c>
      <c r="CV9" s="65">
        <v>289.57183767228179</v>
      </c>
      <c r="CW9" s="64">
        <v>248.93269345167843</v>
      </c>
      <c r="CX9" s="64">
        <v>259.83709254947615</v>
      </c>
      <c r="CY9" s="65">
        <v>312.607517118945</v>
      </c>
      <c r="CZ9" s="64">
        <v>268.89077712388075</v>
      </c>
      <c r="DA9" s="64">
        <v>312.50310910650421</v>
      </c>
      <c r="DB9" s="65">
        <v>288.14508242944913</v>
      </c>
      <c r="DC9" s="57">
        <v>263.32434675215688</v>
      </c>
      <c r="DD9" s="57">
        <v>298.33466024332512</v>
      </c>
      <c r="DE9" s="116">
        <v>298.90647622180057</v>
      </c>
      <c r="DF9" s="57">
        <v>0</v>
      </c>
      <c r="DG9" s="57">
        <v>0</v>
      </c>
      <c r="DH9" s="56">
        <v>0</v>
      </c>
      <c r="DI9" s="57">
        <v>833.90714285714296</v>
      </c>
      <c r="DJ9" s="57">
        <v>0</v>
      </c>
      <c r="DK9" s="56">
        <v>0</v>
      </c>
      <c r="DL9" s="57">
        <v>284.018420396892</v>
      </c>
      <c r="DM9" s="57">
        <v>92.70308280604408</v>
      </c>
      <c r="DN9" s="56">
        <v>100.7632741194487</v>
      </c>
      <c r="DO9" s="57">
        <v>82.130271941834621</v>
      </c>
      <c r="DP9" s="57">
        <v>85.530194347432399</v>
      </c>
      <c r="DQ9" s="56">
        <v>93.166342886127282</v>
      </c>
      <c r="DR9" s="57">
        <v>63.784066677376011</v>
      </c>
      <c r="DS9" s="57">
        <v>88.67163956490873</v>
      </c>
      <c r="DT9" s="56">
        <v>102.94631152473879</v>
      </c>
      <c r="DU9" s="57">
        <v>81.996782738094808</v>
      </c>
      <c r="DV9" s="57">
        <v>87.908542542378271</v>
      </c>
      <c r="DW9" s="116">
        <v>98.595199262188416</v>
      </c>
    </row>
    <row r="10" spans="1:127" x14ac:dyDescent="0.25">
      <c r="A10" s="17" t="s">
        <v>82</v>
      </c>
      <c r="B10" s="57">
        <v>95716956.239000931</v>
      </c>
      <c r="C10" s="57">
        <v>99646957.108541727</v>
      </c>
      <c r="D10" s="56">
        <v>115130925.1806086</v>
      </c>
      <c r="E10" s="57">
        <v>455658279.63368231</v>
      </c>
      <c r="F10" s="57">
        <v>509399507.96723306</v>
      </c>
      <c r="G10" s="56">
        <v>591757995.48867655</v>
      </c>
      <c r="H10" s="57">
        <v>130257527.63455464</v>
      </c>
      <c r="I10" s="57">
        <v>162614236.3157053</v>
      </c>
      <c r="J10" s="56">
        <v>205915081.69612989</v>
      </c>
      <c r="K10" s="57">
        <v>205279956.16849092</v>
      </c>
      <c r="L10" s="57">
        <v>278161575.81621784</v>
      </c>
      <c r="M10" s="56">
        <v>350841849.36235034</v>
      </c>
      <c r="N10" s="57">
        <v>243524619.37390831</v>
      </c>
      <c r="O10" s="57">
        <v>334643823.17221355</v>
      </c>
      <c r="P10" s="56">
        <v>567598468.33871031</v>
      </c>
      <c r="Q10" s="57">
        <v>1130437339.0496371</v>
      </c>
      <c r="R10" s="57">
        <v>1384466100.3799114</v>
      </c>
      <c r="S10" s="116">
        <v>1831244320.0664759</v>
      </c>
      <c r="T10" s="38">
        <v>76457531.000983596</v>
      </c>
      <c r="U10" s="38">
        <v>81876389.984784633</v>
      </c>
      <c r="V10" s="48">
        <v>95658261.041132763</v>
      </c>
      <c r="W10" s="38">
        <v>368606828.38368237</v>
      </c>
      <c r="X10" s="38">
        <v>415655418.7396338</v>
      </c>
      <c r="Y10" s="48">
        <v>482988616.37867665</v>
      </c>
      <c r="Z10" s="37">
        <v>104699128.25137419</v>
      </c>
      <c r="AA10" s="38">
        <v>131837707.18711528</v>
      </c>
      <c r="AB10" s="48">
        <v>166932613.54468113</v>
      </c>
      <c r="AC10" s="38">
        <v>164260195.46283934</v>
      </c>
      <c r="AD10" s="38">
        <v>226469098.52882889</v>
      </c>
      <c r="AE10" s="48">
        <v>286231513.8445707</v>
      </c>
      <c r="AF10" s="38">
        <v>191576693.54485056</v>
      </c>
      <c r="AG10" s="38">
        <v>265162078.00775719</v>
      </c>
      <c r="AH10" s="48">
        <v>446529536.44097686</v>
      </c>
      <c r="AI10" s="57">
        <v>905600376.64373016</v>
      </c>
      <c r="AJ10" s="57">
        <v>1121000692.4481196</v>
      </c>
      <c r="AK10" s="116">
        <v>1478340541.2500381</v>
      </c>
      <c r="AL10" s="57">
        <v>19259425.238017343</v>
      </c>
      <c r="AM10" s="57">
        <v>17770567.123757098</v>
      </c>
      <c r="AN10" s="56">
        <v>19472664.139475822</v>
      </c>
      <c r="AO10" s="57">
        <v>87051451.249999955</v>
      </c>
      <c r="AP10" s="57">
        <v>93744089.227599248</v>
      </c>
      <c r="AQ10" s="56">
        <v>108769379.10999995</v>
      </c>
      <c r="AR10" s="57">
        <v>25558399.383180466</v>
      </c>
      <c r="AS10" s="57">
        <v>30776529.128590029</v>
      </c>
      <c r="AT10" s="56">
        <v>38982468.151448779</v>
      </c>
      <c r="AU10" s="57">
        <v>41019760.705651596</v>
      </c>
      <c r="AV10" s="57">
        <v>51692477.287388958</v>
      </c>
      <c r="AW10" s="56">
        <v>64610335.517779633</v>
      </c>
      <c r="AX10" s="57">
        <v>51947925.829057738</v>
      </c>
      <c r="AY10" s="57">
        <v>69481745.164456397</v>
      </c>
      <c r="AZ10" s="56">
        <v>121068931.89773336</v>
      </c>
      <c r="BA10" s="57">
        <v>224836962.40590709</v>
      </c>
      <c r="BB10" s="57">
        <v>263465407.93179172</v>
      </c>
      <c r="BC10" s="116">
        <v>352903778.8164376</v>
      </c>
      <c r="BD10" s="198">
        <v>194192</v>
      </c>
      <c r="BE10" s="198">
        <v>189194</v>
      </c>
      <c r="BF10" s="199">
        <v>209479</v>
      </c>
      <c r="BG10" s="198">
        <v>1103961</v>
      </c>
      <c r="BH10" s="198">
        <v>1213505</v>
      </c>
      <c r="BI10" s="199">
        <v>1364907</v>
      </c>
      <c r="BJ10" s="198">
        <v>311676</v>
      </c>
      <c r="BK10" s="198">
        <v>383867</v>
      </c>
      <c r="BL10" s="199">
        <v>487811</v>
      </c>
      <c r="BM10" s="198">
        <v>490430</v>
      </c>
      <c r="BN10" s="198">
        <v>648894</v>
      </c>
      <c r="BO10" s="199">
        <v>833144</v>
      </c>
      <c r="BP10" s="198">
        <v>717734</v>
      </c>
      <c r="BQ10" s="198">
        <v>936556</v>
      </c>
      <c r="BR10" s="199">
        <v>1526973</v>
      </c>
      <c r="BS10" s="226">
        <v>2817993</v>
      </c>
      <c r="BT10" s="198">
        <v>3372016</v>
      </c>
      <c r="BU10" s="200">
        <v>4422314</v>
      </c>
      <c r="BV10" s="57">
        <v>492.89855523914957</v>
      </c>
      <c r="BW10" s="57">
        <v>526.69195169266322</v>
      </c>
      <c r="BX10" s="56">
        <v>549.60604729165505</v>
      </c>
      <c r="BY10" s="57">
        <v>412.74852973400539</v>
      </c>
      <c r="BZ10" s="57">
        <v>419.77536801845321</v>
      </c>
      <c r="CA10" s="56">
        <v>433.55187971684262</v>
      </c>
      <c r="CB10" s="57">
        <v>417.92607590752783</v>
      </c>
      <c r="CC10" s="57">
        <v>423.62129674003052</v>
      </c>
      <c r="CD10" s="56">
        <v>422.120619863287</v>
      </c>
      <c r="CE10" s="57">
        <v>418.57136832675593</v>
      </c>
      <c r="CF10" s="57">
        <v>428.67028484809202</v>
      </c>
      <c r="CG10" s="56">
        <v>421.10589449404944</v>
      </c>
      <c r="CH10" s="57">
        <v>339.29647943933031</v>
      </c>
      <c r="CI10" s="57">
        <v>357.31320195718519</v>
      </c>
      <c r="CJ10" s="56">
        <v>371.71480329954119</v>
      </c>
      <c r="CK10" s="57">
        <v>401.14980379640298</v>
      </c>
      <c r="CL10" s="57">
        <v>410.57518718176647</v>
      </c>
      <c r="CM10" s="116">
        <v>414.09188041972504</v>
      </c>
      <c r="CN10" s="64">
        <v>393.721322201654</v>
      </c>
      <c r="CO10" s="64">
        <v>432.76419962992816</v>
      </c>
      <c r="CP10" s="65">
        <v>456.64845183112755</v>
      </c>
      <c r="CQ10" s="64">
        <v>333.8947919208037</v>
      </c>
      <c r="CR10" s="64">
        <v>342.52468571586752</v>
      </c>
      <c r="CS10" s="65">
        <v>353.8619234707395</v>
      </c>
      <c r="CT10" s="74">
        <v>335.92297209722335</v>
      </c>
      <c r="CU10" s="64">
        <v>343.44631652920225</v>
      </c>
      <c r="CV10" s="65">
        <v>342.20756306167988</v>
      </c>
      <c r="CW10" s="64">
        <v>334.93096968545836</v>
      </c>
      <c r="CX10" s="64">
        <v>349.00784801343343</v>
      </c>
      <c r="CY10" s="65">
        <v>343.55587250771856</v>
      </c>
      <c r="CZ10" s="64">
        <v>266.91879379387149</v>
      </c>
      <c r="DA10" s="64">
        <v>283.12463750993766</v>
      </c>
      <c r="DB10" s="65">
        <v>292.42791879160723</v>
      </c>
      <c r="DC10" s="57">
        <v>321.36360049287919</v>
      </c>
      <c r="DD10" s="57">
        <v>332.442281545556</v>
      </c>
      <c r="DE10" s="116">
        <v>334.29117454121035</v>
      </c>
      <c r="DF10" s="57">
        <v>99.177233037495583</v>
      </c>
      <c r="DG10" s="57">
        <v>93.927752062735067</v>
      </c>
      <c r="DH10" s="56">
        <v>92.957595460527415</v>
      </c>
      <c r="DI10" s="57">
        <v>78.85373781320169</v>
      </c>
      <c r="DJ10" s="57">
        <v>77.250682302585687</v>
      </c>
      <c r="DK10" s="56">
        <v>79.689956246103179</v>
      </c>
      <c r="DL10" s="57">
        <v>82.003103810304495</v>
      </c>
      <c r="DM10" s="57">
        <v>80.174980210828309</v>
      </c>
      <c r="DN10" s="56">
        <v>79.913056801607141</v>
      </c>
      <c r="DO10" s="57">
        <v>83.640398641297622</v>
      </c>
      <c r="DP10" s="57">
        <v>79.662436834658607</v>
      </c>
      <c r="DQ10" s="56">
        <v>77.550021986330862</v>
      </c>
      <c r="DR10" s="57">
        <v>72.377685645458811</v>
      </c>
      <c r="DS10" s="57">
        <v>74.188564447247572</v>
      </c>
      <c r="DT10" s="56">
        <v>79.286884507933905</v>
      </c>
      <c r="DU10" s="57">
        <v>79.786203303523848</v>
      </c>
      <c r="DV10" s="57">
        <v>78.132905636210424</v>
      </c>
      <c r="DW10" s="116">
        <v>79.800705878514648</v>
      </c>
    </row>
    <row r="11" spans="1:127" x14ac:dyDescent="0.25">
      <c r="A11" s="80" t="s">
        <v>48</v>
      </c>
      <c r="B11" s="57">
        <v>0</v>
      </c>
      <c r="C11" s="57">
        <v>0</v>
      </c>
      <c r="D11" s="56">
        <v>0</v>
      </c>
      <c r="E11" s="57">
        <v>0</v>
      </c>
      <c r="F11" s="57">
        <v>0</v>
      </c>
      <c r="G11" s="56">
        <v>0</v>
      </c>
      <c r="H11" s="57">
        <v>0</v>
      </c>
      <c r="I11" s="57">
        <v>0</v>
      </c>
      <c r="J11" s="56">
        <v>587016</v>
      </c>
      <c r="K11" s="57">
        <v>2109838.04</v>
      </c>
      <c r="L11" s="57">
        <v>5076855.5</v>
      </c>
      <c r="M11" s="56">
        <v>2230560.5699999998</v>
      </c>
      <c r="N11" s="57">
        <v>106830</v>
      </c>
      <c r="O11" s="57">
        <v>7157059.9100000001</v>
      </c>
      <c r="P11" s="56">
        <v>4838553.4400000004</v>
      </c>
      <c r="Q11" s="57">
        <v>2216668.04</v>
      </c>
      <c r="R11" s="57">
        <v>12233915.41</v>
      </c>
      <c r="S11" s="116">
        <v>7656130.0099999998</v>
      </c>
      <c r="T11" s="38">
        <v>0</v>
      </c>
      <c r="U11" s="38">
        <v>0</v>
      </c>
      <c r="V11" s="48">
        <v>0</v>
      </c>
      <c r="W11" s="38">
        <v>0</v>
      </c>
      <c r="X11" s="38">
        <v>0</v>
      </c>
      <c r="Y11" s="48">
        <v>0</v>
      </c>
      <c r="Z11" s="37">
        <v>0</v>
      </c>
      <c r="AA11" s="38">
        <v>0</v>
      </c>
      <c r="AB11" s="48">
        <v>471800</v>
      </c>
      <c r="AC11" s="38">
        <v>1670150.86</v>
      </c>
      <c r="AD11" s="38">
        <v>4035555.2399999998</v>
      </c>
      <c r="AE11" s="48">
        <v>1809930.74</v>
      </c>
      <c r="AF11" s="38">
        <v>92896</v>
      </c>
      <c r="AG11" s="38">
        <v>6131143.96</v>
      </c>
      <c r="AH11" s="48">
        <v>4024976.6700000004</v>
      </c>
      <c r="AI11" s="57">
        <v>1763046.86</v>
      </c>
      <c r="AJ11" s="57">
        <v>10166699.199999999</v>
      </c>
      <c r="AK11" s="116">
        <v>6306707.4100000001</v>
      </c>
      <c r="AL11" s="57">
        <v>0</v>
      </c>
      <c r="AM11" s="57">
        <v>0</v>
      </c>
      <c r="AN11" s="59">
        <v>0</v>
      </c>
      <c r="AO11" s="57">
        <v>0</v>
      </c>
      <c r="AP11" s="57">
        <v>0</v>
      </c>
      <c r="AQ11" s="56">
        <v>0</v>
      </c>
      <c r="AR11" s="57">
        <v>0</v>
      </c>
      <c r="AS11" s="57">
        <v>0</v>
      </c>
      <c r="AT11" s="56">
        <v>115216</v>
      </c>
      <c r="AU11" s="57">
        <v>439687.17999999993</v>
      </c>
      <c r="AV11" s="57">
        <v>1041300.26</v>
      </c>
      <c r="AW11" s="56">
        <v>420629.82999999978</v>
      </c>
      <c r="AX11" s="57">
        <v>13934</v>
      </c>
      <c r="AY11" s="57">
        <v>1025915.9499999997</v>
      </c>
      <c r="AZ11" s="56">
        <v>813576.77000000025</v>
      </c>
      <c r="BA11" s="57">
        <v>453621.17999999993</v>
      </c>
      <c r="BB11" s="57">
        <v>2067216.2099999997</v>
      </c>
      <c r="BC11" s="116">
        <v>1349422.6</v>
      </c>
      <c r="BD11" s="198">
        <v>0</v>
      </c>
      <c r="BE11" s="198">
        <v>0</v>
      </c>
      <c r="BF11" s="228">
        <v>0</v>
      </c>
      <c r="BG11" s="198">
        <v>0</v>
      </c>
      <c r="BH11" s="198">
        <v>0</v>
      </c>
      <c r="BI11" s="199">
        <v>0</v>
      </c>
      <c r="BJ11" s="198">
        <v>0</v>
      </c>
      <c r="BK11" s="198">
        <v>0</v>
      </c>
      <c r="BL11" s="199">
        <v>978</v>
      </c>
      <c r="BM11" s="198">
        <v>14103.310505046549</v>
      </c>
      <c r="BN11" s="198">
        <v>13229</v>
      </c>
      <c r="BO11" s="199">
        <v>7244</v>
      </c>
      <c r="BP11" s="198">
        <v>16110.030192885002</v>
      </c>
      <c r="BQ11" s="198">
        <v>45508</v>
      </c>
      <c r="BR11" s="199">
        <v>37969</v>
      </c>
      <c r="BS11" s="226">
        <v>30213.340697931551</v>
      </c>
      <c r="BT11" s="198">
        <v>58737</v>
      </c>
      <c r="BU11" s="200">
        <v>46191</v>
      </c>
      <c r="BV11" s="57">
        <v>0</v>
      </c>
      <c r="BW11" s="57">
        <v>0</v>
      </c>
      <c r="BX11" s="56">
        <v>0</v>
      </c>
      <c r="BY11" s="57">
        <v>0</v>
      </c>
      <c r="BZ11" s="57">
        <v>0</v>
      </c>
      <c r="CA11" s="56">
        <v>0</v>
      </c>
      <c r="CB11" s="57">
        <v>0</v>
      </c>
      <c r="CC11" s="57">
        <v>0</v>
      </c>
      <c r="CD11" s="56">
        <v>600.22085889570553</v>
      </c>
      <c r="CE11" s="57">
        <v>149.5987796088757</v>
      </c>
      <c r="CF11" s="57">
        <v>383.76714037342202</v>
      </c>
      <c r="CG11" s="56">
        <v>307.91835588072888</v>
      </c>
      <c r="CH11" s="57">
        <v>6.6312724880665641</v>
      </c>
      <c r="CI11" s="57">
        <v>157.27036806715304</v>
      </c>
      <c r="CJ11" s="56">
        <v>127.43431325555059</v>
      </c>
      <c r="CK11" s="57">
        <v>73.367194384822071</v>
      </c>
      <c r="CL11" s="57">
        <v>208.28294618383643</v>
      </c>
      <c r="CM11" s="116">
        <v>165.74938862548981</v>
      </c>
      <c r="CN11" s="64">
        <v>0</v>
      </c>
      <c r="CO11" s="64">
        <v>0</v>
      </c>
      <c r="CP11" s="65">
        <v>0</v>
      </c>
      <c r="CQ11" s="64">
        <v>0</v>
      </c>
      <c r="CR11" s="64">
        <v>0</v>
      </c>
      <c r="CS11" s="65">
        <v>0</v>
      </c>
      <c r="CT11" s="74">
        <v>0</v>
      </c>
      <c r="CU11" s="64">
        <v>0</v>
      </c>
      <c r="CV11" s="65">
        <v>482.41308793456034</v>
      </c>
      <c r="CW11" s="64">
        <v>118.42261144306329</v>
      </c>
      <c r="CX11" s="64">
        <v>305.05368810945646</v>
      </c>
      <c r="CY11" s="65">
        <v>249.85239370513528</v>
      </c>
      <c r="CZ11" s="64">
        <v>5.7663454933205234</v>
      </c>
      <c r="DA11" s="64">
        <v>134.72672848729894</v>
      </c>
      <c r="DB11" s="65">
        <v>106.00691801206248</v>
      </c>
      <c r="DC11" s="57">
        <v>58.353257841517035</v>
      </c>
      <c r="DD11" s="57">
        <v>173.08849958288641</v>
      </c>
      <c r="DE11" s="116">
        <v>136.53541620662034</v>
      </c>
      <c r="DF11" s="57">
        <v>0</v>
      </c>
      <c r="DG11" s="57">
        <v>0</v>
      </c>
      <c r="DH11" s="59">
        <v>0</v>
      </c>
      <c r="DI11" s="57">
        <v>0</v>
      </c>
      <c r="DJ11" s="57">
        <v>0</v>
      </c>
      <c r="DK11" s="56">
        <v>0</v>
      </c>
      <c r="DL11" s="57">
        <v>0</v>
      </c>
      <c r="DM11" s="57">
        <v>0</v>
      </c>
      <c r="DN11" s="56">
        <v>117.8077709611452</v>
      </c>
      <c r="DO11" s="57">
        <v>31.176168165812406</v>
      </c>
      <c r="DP11" s="57">
        <v>78.713452263965536</v>
      </c>
      <c r="DQ11" s="56">
        <v>58.065962175593562</v>
      </c>
      <c r="DR11" s="57">
        <v>0.86492699474604051</v>
      </c>
      <c r="DS11" s="57">
        <v>22.543639579854087</v>
      </c>
      <c r="DT11" s="56">
        <v>21.427395243488114</v>
      </c>
      <c r="DU11" s="57">
        <v>15.013936543305041</v>
      </c>
      <c r="DV11" s="57">
        <v>35.194446600949995</v>
      </c>
      <c r="DW11" s="116">
        <v>29.213972418869478</v>
      </c>
    </row>
    <row r="12" spans="1:127" x14ac:dyDescent="0.25">
      <c r="A12" s="17" t="s">
        <v>15</v>
      </c>
      <c r="B12" s="57">
        <v>20542456.01914965</v>
      </c>
      <c r="C12" s="57">
        <v>26532793.45611041</v>
      </c>
      <c r="D12" s="56">
        <v>21311075.642086487</v>
      </c>
      <c r="E12" s="57">
        <v>80798276.018041223</v>
      </c>
      <c r="F12" s="57">
        <v>97670645.562882021</v>
      </c>
      <c r="G12" s="56">
        <v>92127158.195637107</v>
      </c>
      <c r="H12" s="57">
        <v>27204688.1261691</v>
      </c>
      <c r="I12" s="57">
        <v>34437836.293102428</v>
      </c>
      <c r="J12" s="56">
        <v>36522982.853490204</v>
      </c>
      <c r="K12" s="57">
        <v>23493501.921932444</v>
      </c>
      <c r="L12" s="57">
        <v>26560051.206065819</v>
      </c>
      <c r="M12" s="56">
        <v>27196319.100700341</v>
      </c>
      <c r="N12" s="57">
        <v>20680519.719084993</v>
      </c>
      <c r="O12" s="57">
        <v>24878856.691352583</v>
      </c>
      <c r="P12" s="56">
        <v>28364589.016092867</v>
      </c>
      <c r="Q12" s="57">
        <v>172719441.80437738</v>
      </c>
      <c r="R12" s="57">
        <v>210080183.20951328</v>
      </c>
      <c r="S12" s="116">
        <v>205522124.808007</v>
      </c>
      <c r="T12" s="38">
        <v>17358375.196039394</v>
      </c>
      <c r="U12" s="38">
        <v>22423696.949106976</v>
      </c>
      <c r="V12" s="48">
        <v>17794748.44505607</v>
      </c>
      <c r="W12" s="38">
        <v>69486517.115251616</v>
      </c>
      <c r="X12" s="38">
        <v>83986359.054673553</v>
      </c>
      <c r="Y12" s="48">
        <v>78308084.269268662</v>
      </c>
      <c r="Z12" s="37">
        <v>26066635.495860349</v>
      </c>
      <c r="AA12" s="38">
        <v>30649674.151470095</v>
      </c>
      <c r="AB12" s="48">
        <v>31774994.204903573</v>
      </c>
      <c r="AC12" s="38">
        <v>22010021.335024983</v>
      </c>
      <c r="AD12" s="38">
        <v>24239535.51021158</v>
      </c>
      <c r="AE12" s="48">
        <v>24341545.068383619</v>
      </c>
      <c r="AF12" s="38">
        <v>19534644.789896157</v>
      </c>
      <c r="AG12" s="38">
        <v>22901957.976191267</v>
      </c>
      <c r="AH12" s="48">
        <v>25936558.408615846</v>
      </c>
      <c r="AI12" s="57">
        <v>154456193.93207249</v>
      </c>
      <c r="AJ12" s="57">
        <v>184201223.64165348</v>
      </c>
      <c r="AK12" s="116">
        <v>178155930.39622778</v>
      </c>
      <c r="AL12" s="57">
        <v>3184080.8231102591</v>
      </c>
      <c r="AM12" s="57">
        <v>4109096.5070034354</v>
      </c>
      <c r="AN12" s="56">
        <v>3516327.1970304172</v>
      </c>
      <c r="AO12" s="57">
        <v>11311758.902789613</v>
      </c>
      <c r="AP12" s="57">
        <v>13684286.508208457</v>
      </c>
      <c r="AQ12" s="56">
        <v>13819073.926368445</v>
      </c>
      <c r="AR12" s="57">
        <v>1138052.6303087494</v>
      </c>
      <c r="AS12" s="57">
        <v>3788162.1416323376</v>
      </c>
      <c r="AT12" s="56">
        <v>4747988.6485866327</v>
      </c>
      <c r="AU12" s="57">
        <v>1483480.5869074676</v>
      </c>
      <c r="AV12" s="57">
        <v>2320515.6958542382</v>
      </c>
      <c r="AW12" s="56">
        <v>2854774.0323167169</v>
      </c>
      <c r="AX12" s="57">
        <v>1145874.929188835</v>
      </c>
      <c r="AY12" s="57">
        <v>1976898.7151613138</v>
      </c>
      <c r="AZ12" s="56">
        <v>2428030.6074770214</v>
      </c>
      <c r="BA12" s="57">
        <v>18263247.872304924</v>
      </c>
      <c r="BB12" s="57">
        <v>25878959.56785978</v>
      </c>
      <c r="BC12" s="116">
        <v>27366194.411779232</v>
      </c>
      <c r="BD12" s="198">
        <v>50289.521175096692</v>
      </c>
      <c r="BE12" s="198">
        <v>59938.029166550048</v>
      </c>
      <c r="BF12" s="199">
        <v>49239.880592450485</v>
      </c>
      <c r="BG12" s="198">
        <v>228869.00482007393</v>
      </c>
      <c r="BH12" s="198">
        <v>271109.64184632763</v>
      </c>
      <c r="BI12" s="199">
        <v>242347.25290205478</v>
      </c>
      <c r="BJ12" s="198">
        <v>70945.226800591263</v>
      </c>
      <c r="BK12" s="198">
        <v>75469.936359139712</v>
      </c>
      <c r="BL12" s="199">
        <v>70868.32177548793</v>
      </c>
      <c r="BM12" s="198">
        <v>47276.550975178397</v>
      </c>
      <c r="BN12" s="198">
        <v>58500.420181703055</v>
      </c>
      <c r="BO12" s="199">
        <v>63222.660203480627</v>
      </c>
      <c r="BP12" s="198">
        <v>32554.765681967969</v>
      </c>
      <c r="BQ12" s="198">
        <v>56474.681630958607</v>
      </c>
      <c r="BR12" s="199">
        <v>51412.128417234642</v>
      </c>
      <c r="BS12" s="226">
        <v>429935.06945290824</v>
      </c>
      <c r="BT12" s="198">
        <v>521492.70918467903</v>
      </c>
      <c r="BU12" s="200">
        <v>477090.24389070843</v>
      </c>
      <c r="BV12" s="57">
        <v>408.48382603655108</v>
      </c>
      <c r="BW12" s="57">
        <v>442.67043519872215</v>
      </c>
      <c r="BX12" s="56">
        <v>432.80112351356769</v>
      </c>
      <c r="BY12" s="57">
        <v>353.0328454985027</v>
      </c>
      <c r="BZ12" s="57">
        <v>360.26253030958014</v>
      </c>
      <c r="CA12" s="56">
        <v>380.14525476329834</v>
      </c>
      <c r="CB12" s="57">
        <v>383.460443401421</v>
      </c>
      <c r="CC12" s="57">
        <v>456.31198268437214</v>
      </c>
      <c r="CD12" s="56">
        <v>515.36401509825009</v>
      </c>
      <c r="CE12" s="57">
        <v>496.93772995976872</v>
      </c>
      <c r="CF12" s="57">
        <v>454.01470833149506</v>
      </c>
      <c r="CG12" s="56">
        <v>430.16726934883212</v>
      </c>
      <c r="CH12" s="57">
        <v>635.25321979325133</v>
      </c>
      <c r="CI12" s="57">
        <v>440.53115436624881</v>
      </c>
      <c r="CJ12" s="56">
        <v>551.71007093696471</v>
      </c>
      <c r="CK12" s="57">
        <v>401.73378278762561</v>
      </c>
      <c r="CL12" s="57">
        <v>402.84395066224494</v>
      </c>
      <c r="CM12" s="116">
        <v>430.78249333282929</v>
      </c>
      <c r="CN12" s="64">
        <v>345.16883021418067</v>
      </c>
      <c r="CO12" s="64">
        <v>374.11468579986433</v>
      </c>
      <c r="CP12" s="65">
        <v>361.38894389976201</v>
      </c>
      <c r="CQ12" s="64">
        <v>303.60824599153852</v>
      </c>
      <c r="CR12" s="64">
        <v>309.78742947946984</v>
      </c>
      <c r="CS12" s="65">
        <v>323.12346573582602</v>
      </c>
      <c r="CT12" s="74">
        <v>367.41915800941678</v>
      </c>
      <c r="CU12" s="64">
        <v>406.11766260961338</v>
      </c>
      <c r="CV12" s="65">
        <v>448.3666807514831</v>
      </c>
      <c r="CW12" s="64">
        <v>465.55894795669212</v>
      </c>
      <c r="CX12" s="64">
        <v>414.34805826903931</v>
      </c>
      <c r="CY12" s="65">
        <v>385.01298411109144</v>
      </c>
      <c r="CZ12" s="64">
        <v>600.05484237646851</v>
      </c>
      <c r="DA12" s="64">
        <v>405.52611037008029</v>
      </c>
      <c r="DB12" s="65">
        <v>504.4832650795538</v>
      </c>
      <c r="DC12" s="57">
        <v>359.25469892143894</v>
      </c>
      <c r="DD12" s="57">
        <v>353.21917334115847</v>
      </c>
      <c r="DE12" s="116">
        <v>373.42186866650673</v>
      </c>
      <c r="DF12" s="57">
        <v>63.314995822370484</v>
      </c>
      <c r="DG12" s="57">
        <v>68.555749398857813</v>
      </c>
      <c r="DH12" s="56">
        <v>71.412179613805648</v>
      </c>
      <c r="DI12" s="57">
        <v>49.424599506964199</v>
      </c>
      <c r="DJ12" s="57">
        <v>50.475100830110222</v>
      </c>
      <c r="DK12" s="56">
        <v>57.021789027472316</v>
      </c>
      <c r="DL12" s="57">
        <v>16.041285392004198</v>
      </c>
      <c r="DM12" s="57">
        <v>50.194320074758828</v>
      </c>
      <c r="DN12" s="56">
        <v>66.997334346766991</v>
      </c>
      <c r="DO12" s="57">
        <v>31.378782003076729</v>
      </c>
      <c r="DP12" s="57">
        <v>39.666650062455737</v>
      </c>
      <c r="DQ12" s="56">
        <v>45.154285237740623</v>
      </c>
      <c r="DR12" s="57">
        <v>35.198377416782733</v>
      </c>
      <c r="DS12" s="57">
        <v>35.005043996168475</v>
      </c>
      <c r="DT12" s="56">
        <v>47.226805857410959</v>
      </c>
      <c r="DU12" s="57">
        <v>42.47908386618677</v>
      </c>
      <c r="DV12" s="57">
        <v>49.624777321086427</v>
      </c>
      <c r="DW12" s="116">
        <v>57.360624666322593</v>
      </c>
    </row>
    <row r="13" spans="1:127" x14ac:dyDescent="0.25">
      <c r="A13" s="80" t="s">
        <v>75</v>
      </c>
      <c r="B13" s="57">
        <v>38580657.367238395</v>
      </c>
      <c r="C13" s="57">
        <v>36899406.849825464</v>
      </c>
      <c r="D13" s="56">
        <v>37287046.81779699</v>
      </c>
      <c r="E13" s="57">
        <v>311546677.82999998</v>
      </c>
      <c r="F13" s="57">
        <v>323464409.42000002</v>
      </c>
      <c r="G13" s="56">
        <v>312055197.95269591</v>
      </c>
      <c r="H13" s="57">
        <v>49414755.159999996</v>
      </c>
      <c r="I13" s="57">
        <v>57075009.739999995</v>
      </c>
      <c r="J13" s="56">
        <v>74984307.345637992</v>
      </c>
      <c r="K13" s="57">
        <v>61468588.415966392</v>
      </c>
      <c r="L13" s="57">
        <v>81534109.670000002</v>
      </c>
      <c r="M13" s="56">
        <v>100135356.199267</v>
      </c>
      <c r="N13" s="57">
        <v>32935776.381080054</v>
      </c>
      <c r="O13" s="57">
        <v>59266882.165787615</v>
      </c>
      <c r="P13" s="56">
        <v>69260055.247429103</v>
      </c>
      <c r="Q13" s="57">
        <v>493946455.15428483</v>
      </c>
      <c r="R13" s="57">
        <v>558239817.84561312</v>
      </c>
      <c r="S13" s="116">
        <v>593721963.56282699</v>
      </c>
      <c r="T13" s="38">
        <v>30306710.485425785</v>
      </c>
      <c r="U13" s="38">
        <v>29185498.298796885</v>
      </c>
      <c r="V13" s="48">
        <v>30041891.847796995</v>
      </c>
      <c r="W13" s="38">
        <v>249488932.16</v>
      </c>
      <c r="X13" s="38">
        <v>262971744.02000001</v>
      </c>
      <c r="Y13" s="48">
        <v>252839169.73269597</v>
      </c>
      <c r="Z13" s="37">
        <v>40562177.359999999</v>
      </c>
      <c r="AA13" s="38">
        <v>46572735.379999995</v>
      </c>
      <c r="AB13" s="48">
        <v>61645220.425638005</v>
      </c>
      <c r="AC13" s="38">
        <v>50952441.721101269</v>
      </c>
      <c r="AD13" s="38">
        <v>67103087.399999999</v>
      </c>
      <c r="AE13" s="48">
        <v>82656218.189267009</v>
      </c>
      <c r="AF13" s="38">
        <v>26483784.755357537</v>
      </c>
      <c r="AG13" s="38">
        <v>49098874.882748663</v>
      </c>
      <c r="AH13" s="48">
        <v>57456273.092252769</v>
      </c>
      <c r="AI13" s="57">
        <v>397794046.48188466</v>
      </c>
      <c r="AJ13" s="57">
        <v>454931939.98154551</v>
      </c>
      <c r="AK13" s="116">
        <v>484638773.28765076</v>
      </c>
      <c r="AL13" s="57">
        <v>8273946.8818126079</v>
      </c>
      <c r="AM13" s="57">
        <v>7713908.5510285804</v>
      </c>
      <c r="AN13" s="56">
        <v>7245154.9699999997</v>
      </c>
      <c r="AO13" s="57">
        <v>62057745.670000009</v>
      </c>
      <c r="AP13" s="57">
        <v>60492665.400000013</v>
      </c>
      <c r="AQ13" s="56">
        <v>59216028.219999969</v>
      </c>
      <c r="AR13" s="57">
        <v>8852577.8000000045</v>
      </c>
      <c r="AS13" s="57">
        <v>10502274.359999992</v>
      </c>
      <c r="AT13" s="56">
        <v>13339086.919999983</v>
      </c>
      <c r="AU13" s="57">
        <v>10516146.694865124</v>
      </c>
      <c r="AV13" s="57">
        <v>14431022.270000005</v>
      </c>
      <c r="AW13" s="56">
        <v>17479138.009999998</v>
      </c>
      <c r="AX13" s="57">
        <v>6451991.6257225145</v>
      </c>
      <c r="AY13" s="57">
        <v>10168007.28303895</v>
      </c>
      <c r="AZ13" s="56">
        <v>11803782.15517633</v>
      </c>
      <c r="BA13" s="57">
        <v>96152408.672400266</v>
      </c>
      <c r="BB13" s="57">
        <v>103307877.86406755</v>
      </c>
      <c r="BC13" s="116">
        <v>109083190.27517627</v>
      </c>
      <c r="BD13" s="198">
        <v>97117</v>
      </c>
      <c r="BE13" s="198">
        <v>91362</v>
      </c>
      <c r="BF13" s="199">
        <v>79348</v>
      </c>
      <c r="BG13" s="198">
        <v>815307</v>
      </c>
      <c r="BH13" s="198">
        <v>796568</v>
      </c>
      <c r="BI13" s="199">
        <v>733103</v>
      </c>
      <c r="BJ13" s="198">
        <v>111792</v>
      </c>
      <c r="BK13" s="198">
        <v>137680</v>
      </c>
      <c r="BL13" s="199">
        <v>175528</v>
      </c>
      <c r="BM13" s="198">
        <v>145582</v>
      </c>
      <c r="BN13" s="198">
        <v>201492</v>
      </c>
      <c r="BO13" s="199">
        <v>223402</v>
      </c>
      <c r="BP13" s="198">
        <v>86103</v>
      </c>
      <c r="BQ13" s="198">
        <v>142588</v>
      </c>
      <c r="BR13" s="199">
        <v>166887</v>
      </c>
      <c r="BS13" s="226">
        <v>1255901</v>
      </c>
      <c r="BT13" s="198">
        <v>1369690</v>
      </c>
      <c r="BU13" s="200">
        <v>1378268</v>
      </c>
      <c r="BV13" s="57">
        <v>397.25956698866725</v>
      </c>
      <c r="BW13" s="57">
        <v>403.88133851957559</v>
      </c>
      <c r="BX13" s="56">
        <v>469.91791623981686</v>
      </c>
      <c r="BY13" s="57">
        <v>382.12192196313777</v>
      </c>
      <c r="BZ13" s="57">
        <v>406.07256307057276</v>
      </c>
      <c r="CA13" s="56">
        <v>425.66351242962571</v>
      </c>
      <c r="CB13" s="57">
        <v>442.02407292113924</v>
      </c>
      <c r="CC13" s="57">
        <v>414.54829851830328</v>
      </c>
      <c r="CD13" s="56">
        <v>427.19285439153862</v>
      </c>
      <c r="CE13" s="57">
        <v>422.22656932839493</v>
      </c>
      <c r="CF13" s="57">
        <v>404.65184558195858</v>
      </c>
      <c r="CG13" s="56">
        <v>448.22945273214651</v>
      </c>
      <c r="CH13" s="57">
        <v>382.51601432098829</v>
      </c>
      <c r="CI13" s="57">
        <v>415.65126213838204</v>
      </c>
      <c r="CJ13" s="56">
        <v>415.01168603563548</v>
      </c>
      <c r="CK13" s="57">
        <v>393.30047125870976</v>
      </c>
      <c r="CL13" s="57">
        <v>407.56654268163828</v>
      </c>
      <c r="CM13" s="116">
        <v>430.77395946421666</v>
      </c>
      <c r="CN13" s="64">
        <v>312.06390730176781</v>
      </c>
      <c r="CO13" s="64">
        <v>319.44898643633991</v>
      </c>
      <c r="CP13" s="65">
        <v>378.60931400661639</v>
      </c>
      <c r="CQ13" s="64">
        <v>306.00612059015805</v>
      </c>
      <c r="CR13" s="64">
        <v>330.13094176517262</v>
      </c>
      <c r="CS13" s="65">
        <v>344.88901250260329</v>
      </c>
      <c r="CT13" s="74">
        <v>362.83613639616431</v>
      </c>
      <c r="CU13" s="64">
        <v>338.26797922719345</v>
      </c>
      <c r="CV13" s="65">
        <v>351.19878552503309</v>
      </c>
      <c r="CW13" s="64">
        <v>349.99135690608227</v>
      </c>
      <c r="CX13" s="64">
        <v>333.03102554940148</v>
      </c>
      <c r="CY13" s="65">
        <v>369.98871178085699</v>
      </c>
      <c r="CZ13" s="64">
        <v>307.5826017137328</v>
      </c>
      <c r="DA13" s="64">
        <v>344.34086236393432</v>
      </c>
      <c r="DB13" s="65">
        <v>344.28249709236053</v>
      </c>
      <c r="DC13" s="57">
        <v>316.73997112979816</v>
      </c>
      <c r="DD13" s="57">
        <v>332.14226575469303</v>
      </c>
      <c r="DE13" s="116">
        <v>351.62883654532408</v>
      </c>
      <c r="DF13" s="57">
        <v>85.19565968689939</v>
      </c>
      <c r="DG13" s="57">
        <v>84.432352083235699</v>
      </c>
      <c r="DH13" s="56">
        <v>91.308602233200588</v>
      </c>
      <c r="DI13" s="57">
        <v>76.11580137297976</v>
      </c>
      <c r="DJ13" s="57">
        <v>75.94162130540019</v>
      </c>
      <c r="DK13" s="56">
        <v>80.774499927022489</v>
      </c>
      <c r="DL13" s="57">
        <v>79.187936524974987</v>
      </c>
      <c r="DM13" s="57">
        <v>76.280319291109763</v>
      </c>
      <c r="DN13" s="56">
        <v>75.994068866505529</v>
      </c>
      <c r="DO13" s="57">
        <v>72.235212422312685</v>
      </c>
      <c r="DP13" s="57">
        <v>71.620820032557148</v>
      </c>
      <c r="DQ13" s="56">
        <v>78.240740951289595</v>
      </c>
      <c r="DR13" s="57">
        <v>74.933412607255434</v>
      </c>
      <c r="DS13" s="57">
        <v>71.310399774447703</v>
      </c>
      <c r="DT13" s="56">
        <v>70.729188943274977</v>
      </c>
      <c r="DU13" s="57">
        <v>76.560500128911642</v>
      </c>
      <c r="DV13" s="57">
        <v>75.424276926945183</v>
      </c>
      <c r="DW13" s="116">
        <v>79.145122918892611</v>
      </c>
    </row>
    <row r="14" spans="1:127" x14ac:dyDescent="0.25">
      <c r="A14" s="17" t="s">
        <v>16</v>
      </c>
      <c r="B14" s="57">
        <v>0</v>
      </c>
      <c r="C14" s="57">
        <v>0</v>
      </c>
      <c r="D14" s="56">
        <v>458876.81999999995</v>
      </c>
      <c r="E14" s="57">
        <v>3462795.3</v>
      </c>
      <c r="F14" s="57">
        <v>3920115.17</v>
      </c>
      <c r="G14" s="56">
        <v>5304442.18</v>
      </c>
      <c r="H14" s="57">
        <v>744114.79</v>
      </c>
      <c r="I14" s="57">
        <v>1013344.83</v>
      </c>
      <c r="J14" s="56">
        <v>2557261.8219417259</v>
      </c>
      <c r="K14" s="57">
        <v>2169946.36</v>
      </c>
      <c r="L14" s="57">
        <v>3112217.78</v>
      </c>
      <c r="M14" s="56">
        <v>7492307.5412162868</v>
      </c>
      <c r="N14" s="57">
        <v>190795.06</v>
      </c>
      <c r="O14" s="57">
        <v>344913.79</v>
      </c>
      <c r="P14" s="56">
        <v>3394725.6168419868</v>
      </c>
      <c r="Q14" s="57">
        <v>6567651.5099999988</v>
      </c>
      <c r="R14" s="57">
        <v>8390591.5699999984</v>
      </c>
      <c r="S14" s="116">
        <v>19207613.98</v>
      </c>
      <c r="T14" s="38">
        <v>0</v>
      </c>
      <c r="U14" s="38">
        <v>0</v>
      </c>
      <c r="V14" s="48">
        <v>371103.14</v>
      </c>
      <c r="W14" s="38">
        <v>2611525.7999999998</v>
      </c>
      <c r="X14" s="38">
        <v>2911166.82</v>
      </c>
      <c r="Y14" s="48">
        <v>3429742.84</v>
      </c>
      <c r="Z14" s="37">
        <v>499466.68</v>
      </c>
      <c r="AA14" s="38">
        <v>693383.65</v>
      </c>
      <c r="AB14" s="48">
        <v>1766884.4257474784</v>
      </c>
      <c r="AC14" s="38">
        <v>1699003.06</v>
      </c>
      <c r="AD14" s="38">
        <v>2310933.11</v>
      </c>
      <c r="AE14" s="48">
        <v>5253767.4299372435</v>
      </c>
      <c r="AF14" s="38">
        <v>103570.81</v>
      </c>
      <c r="AG14" s="38">
        <v>246158.02000000002</v>
      </c>
      <c r="AH14" s="48">
        <v>2601274.4043152784</v>
      </c>
      <c r="AI14" s="57">
        <v>4913566.3499999996</v>
      </c>
      <c r="AJ14" s="57">
        <v>6161641.5999999996</v>
      </c>
      <c r="AK14" s="116">
        <v>13422772.24</v>
      </c>
      <c r="AL14" s="57">
        <v>0</v>
      </c>
      <c r="AM14" s="57">
        <v>0</v>
      </c>
      <c r="AN14" s="56">
        <v>87773.67999999992</v>
      </c>
      <c r="AO14" s="57">
        <v>851269.49999999988</v>
      </c>
      <c r="AP14" s="57">
        <v>1008948.3500000001</v>
      </c>
      <c r="AQ14" s="56">
        <v>1874699.3399999999</v>
      </c>
      <c r="AR14" s="57">
        <v>244648.11000000004</v>
      </c>
      <c r="AS14" s="57">
        <v>319961.17999999993</v>
      </c>
      <c r="AT14" s="56">
        <v>790377.39619424741</v>
      </c>
      <c r="AU14" s="57">
        <v>470943.29999999993</v>
      </c>
      <c r="AV14" s="57">
        <v>801284.66999999981</v>
      </c>
      <c r="AW14" s="56">
        <v>2238540.1112790438</v>
      </c>
      <c r="AX14" s="57">
        <v>87224.25</v>
      </c>
      <c r="AY14" s="57">
        <v>98755.769999999975</v>
      </c>
      <c r="AZ14" s="56">
        <v>793451.21252670872</v>
      </c>
      <c r="BA14" s="57">
        <v>1654085.1599999997</v>
      </c>
      <c r="BB14" s="57">
        <v>2228949.9699999997</v>
      </c>
      <c r="BC14" s="116">
        <v>5784841.7400000002</v>
      </c>
      <c r="BD14" s="198">
        <v>0</v>
      </c>
      <c r="BE14" s="198">
        <v>0</v>
      </c>
      <c r="BF14" s="199">
        <v>9796</v>
      </c>
      <c r="BG14" s="198">
        <v>16595</v>
      </c>
      <c r="BH14" s="198">
        <v>18206</v>
      </c>
      <c r="BI14" s="199">
        <v>60137</v>
      </c>
      <c r="BJ14" s="198">
        <v>3816</v>
      </c>
      <c r="BK14" s="198">
        <v>5709</v>
      </c>
      <c r="BL14" s="199">
        <v>37723</v>
      </c>
      <c r="BM14" s="198">
        <v>9503</v>
      </c>
      <c r="BN14" s="198">
        <v>14661</v>
      </c>
      <c r="BO14" s="199">
        <v>55753</v>
      </c>
      <c r="BP14" s="198">
        <v>1342</v>
      </c>
      <c r="BQ14" s="198">
        <v>1470</v>
      </c>
      <c r="BR14" s="199">
        <v>19285</v>
      </c>
      <c r="BS14" s="226">
        <v>31256</v>
      </c>
      <c r="BT14" s="198">
        <v>40046</v>
      </c>
      <c r="BU14" s="200">
        <v>182694</v>
      </c>
      <c r="BV14" s="57">
        <v>0</v>
      </c>
      <c r="BW14" s="57">
        <v>0</v>
      </c>
      <c r="BX14" s="56">
        <v>46.843285014291546</v>
      </c>
      <c r="BY14" s="57">
        <v>208.66497740283216</v>
      </c>
      <c r="BZ14" s="57">
        <v>215.31995880478962</v>
      </c>
      <c r="CA14" s="56">
        <v>88.205966044199073</v>
      </c>
      <c r="CB14" s="57">
        <v>194.99863469601678</v>
      </c>
      <c r="CC14" s="57">
        <v>177.49953231739357</v>
      </c>
      <c r="CD14" s="56">
        <v>67.790520953840513</v>
      </c>
      <c r="CE14" s="57">
        <v>228.34329790592443</v>
      </c>
      <c r="CF14" s="57">
        <v>212.27868358229316</v>
      </c>
      <c r="CG14" s="56">
        <v>134.38393523606419</v>
      </c>
      <c r="CH14" s="57">
        <v>142.17217585692995</v>
      </c>
      <c r="CI14" s="57">
        <v>234.63523129251701</v>
      </c>
      <c r="CJ14" s="56">
        <v>176.02932936696845</v>
      </c>
      <c r="CK14" s="57">
        <v>210.12450441515224</v>
      </c>
      <c r="CL14" s="57">
        <v>209.52383683763668</v>
      </c>
      <c r="CM14" s="116">
        <v>105.13543947803431</v>
      </c>
      <c r="CN14" s="64">
        <v>0</v>
      </c>
      <c r="CO14" s="64">
        <v>0</v>
      </c>
      <c r="CP14" s="65">
        <v>37.883129848917925</v>
      </c>
      <c r="CQ14" s="64">
        <v>157.36823139499847</v>
      </c>
      <c r="CR14" s="64">
        <v>159.90150609689113</v>
      </c>
      <c r="CS14" s="65">
        <v>57.032157240966455</v>
      </c>
      <c r="CT14" s="74">
        <v>130.88749475890984</v>
      </c>
      <c r="CU14" s="64">
        <v>121.45448414783675</v>
      </c>
      <c r="CV14" s="65">
        <v>46.838385752656954</v>
      </c>
      <c r="CW14" s="64">
        <v>178.78596864148165</v>
      </c>
      <c r="CX14" s="64">
        <v>157.62452151967804</v>
      </c>
      <c r="CY14" s="65">
        <v>94.232909976812792</v>
      </c>
      <c r="CZ14" s="64">
        <v>77.176460506706405</v>
      </c>
      <c r="DA14" s="64">
        <v>167.45443537414968</v>
      </c>
      <c r="DB14" s="65">
        <v>134.88589081230378</v>
      </c>
      <c r="DC14" s="57">
        <v>157.20394004351164</v>
      </c>
      <c r="DD14" s="57">
        <v>153.86409628926734</v>
      </c>
      <c r="DE14" s="116">
        <v>73.471335894993814</v>
      </c>
      <c r="DF14" s="57">
        <v>0</v>
      </c>
      <c r="DG14" s="57">
        <v>0</v>
      </c>
      <c r="DH14" s="56">
        <v>8.9601551653736138</v>
      </c>
      <c r="DI14" s="57">
        <v>51.296746007833676</v>
      </c>
      <c r="DJ14" s="57">
        <v>55.418452707898503</v>
      </c>
      <c r="DK14" s="56">
        <v>31.173808803232617</v>
      </c>
      <c r="DL14" s="57">
        <v>64.111139937106927</v>
      </c>
      <c r="DM14" s="57">
        <v>56.045048169556829</v>
      </c>
      <c r="DN14" s="56">
        <v>20.952135201183559</v>
      </c>
      <c r="DO14" s="57">
        <v>49.557329264442799</v>
      </c>
      <c r="DP14" s="57">
        <v>54.654162062615086</v>
      </c>
      <c r="DQ14" s="56">
        <v>40.151025259251412</v>
      </c>
      <c r="DR14" s="57">
        <v>64.995715350223549</v>
      </c>
      <c r="DS14" s="57">
        <v>67.180795918367323</v>
      </c>
      <c r="DT14" s="56">
        <v>41.143438554664698</v>
      </c>
      <c r="DU14" s="57">
        <v>52.920564371640637</v>
      </c>
      <c r="DV14" s="57">
        <v>55.659740548369371</v>
      </c>
      <c r="DW14" s="116">
        <v>31.664103583040497</v>
      </c>
    </row>
    <row r="15" spans="1:127" x14ac:dyDescent="0.25">
      <c r="A15" s="80" t="s">
        <v>17</v>
      </c>
      <c r="B15" s="57">
        <v>12963537.953283615</v>
      </c>
      <c r="C15" s="57">
        <v>13693171.977169497</v>
      </c>
      <c r="D15" s="56">
        <v>24431072.752865527</v>
      </c>
      <c r="E15" s="57">
        <v>18670401.744956847</v>
      </c>
      <c r="F15" s="57">
        <v>29250858.89862895</v>
      </c>
      <c r="G15" s="56">
        <v>31281201.361293379</v>
      </c>
      <c r="H15" s="57">
        <v>536943.31373364886</v>
      </c>
      <c r="I15" s="57">
        <v>1256012.9158791401</v>
      </c>
      <c r="J15" s="56">
        <v>2715279.3670718195</v>
      </c>
      <c r="K15" s="57">
        <v>846488.36096868932</v>
      </c>
      <c r="L15" s="57">
        <v>1056076.5742995618</v>
      </c>
      <c r="M15" s="56">
        <v>1421072.4878230505</v>
      </c>
      <c r="N15" s="57">
        <v>0</v>
      </c>
      <c r="O15" s="57">
        <v>0</v>
      </c>
      <c r="P15" s="56">
        <v>528812.29438329558</v>
      </c>
      <c r="Q15" s="57">
        <v>33017371.372942802</v>
      </c>
      <c r="R15" s="57">
        <v>45256120.365977146</v>
      </c>
      <c r="S15" s="116">
        <v>60377438.26343707</v>
      </c>
      <c r="T15" s="38">
        <v>10391101.653283615</v>
      </c>
      <c r="U15" s="38">
        <v>10882800.347169496</v>
      </c>
      <c r="V15" s="48">
        <v>19183071.162865527</v>
      </c>
      <c r="W15" s="38">
        <v>14657035.179956848</v>
      </c>
      <c r="X15" s="38">
        <v>23625729.768628951</v>
      </c>
      <c r="Y15" s="48">
        <v>25187523.241293378</v>
      </c>
      <c r="Z15" s="37">
        <v>410267.69373364886</v>
      </c>
      <c r="AA15" s="38">
        <v>1055810.0958791403</v>
      </c>
      <c r="AB15" s="48">
        <v>2261810.0070718192</v>
      </c>
      <c r="AC15" s="38">
        <v>713284.65096868924</v>
      </c>
      <c r="AD15" s="38">
        <v>911921.68429956178</v>
      </c>
      <c r="AE15" s="48">
        <v>1247681.3378230503</v>
      </c>
      <c r="AF15" s="38">
        <v>0</v>
      </c>
      <c r="AG15" s="38">
        <v>0</v>
      </c>
      <c r="AH15" s="48">
        <v>392020.28438329557</v>
      </c>
      <c r="AI15" s="57">
        <v>26171689.177942801</v>
      </c>
      <c r="AJ15" s="57">
        <v>36476261.895977139</v>
      </c>
      <c r="AK15" s="116">
        <v>48272106.033437073</v>
      </c>
      <c r="AL15" s="57">
        <v>2572436.3000000007</v>
      </c>
      <c r="AM15" s="57">
        <v>2810371.6300000008</v>
      </c>
      <c r="AN15" s="56">
        <v>5248001.59</v>
      </c>
      <c r="AO15" s="57">
        <v>4013366.5649999995</v>
      </c>
      <c r="AP15" s="57">
        <v>5625129.129999999</v>
      </c>
      <c r="AQ15" s="56">
        <v>6093678.120000001</v>
      </c>
      <c r="AR15" s="57">
        <v>126675.62</v>
      </c>
      <c r="AS15" s="57">
        <v>200202.81999999983</v>
      </c>
      <c r="AT15" s="56">
        <v>453469.36000000034</v>
      </c>
      <c r="AU15" s="57">
        <v>133203.71000000008</v>
      </c>
      <c r="AV15" s="57">
        <v>144154.89000000001</v>
      </c>
      <c r="AW15" s="56">
        <v>173391.15000000014</v>
      </c>
      <c r="AX15" s="57">
        <v>0</v>
      </c>
      <c r="AY15" s="57">
        <v>0</v>
      </c>
      <c r="AZ15" s="56">
        <v>136792.01</v>
      </c>
      <c r="BA15" s="57">
        <v>6845682.1950000003</v>
      </c>
      <c r="BB15" s="57">
        <v>8779858.4700000007</v>
      </c>
      <c r="BC15" s="116">
        <v>12105332.23</v>
      </c>
      <c r="BD15" s="198">
        <v>49829.960974999995</v>
      </c>
      <c r="BE15" s="198">
        <v>53975.355502999984</v>
      </c>
      <c r="BF15" s="199">
        <v>91662.400225999867</v>
      </c>
      <c r="BG15" s="198">
        <v>76021.889199999932</v>
      </c>
      <c r="BH15" s="198">
        <v>99963.777356999897</v>
      </c>
      <c r="BI15" s="199">
        <v>109450.9190559999</v>
      </c>
      <c r="BJ15" s="198">
        <v>2692.1281709999998</v>
      </c>
      <c r="BK15" s="198">
        <v>4316.2826559999994</v>
      </c>
      <c r="BL15" s="199">
        <v>7988.6950000000006</v>
      </c>
      <c r="BM15" s="198">
        <v>2109.0836870000003</v>
      </c>
      <c r="BN15" s="198">
        <v>2013.5570070000008</v>
      </c>
      <c r="BO15" s="199">
        <v>1907.3512609999998</v>
      </c>
      <c r="BP15" s="198">
        <v>0</v>
      </c>
      <c r="BQ15" s="198">
        <v>0</v>
      </c>
      <c r="BR15" s="199">
        <v>2447.6816120000003</v>
      </c>
      <c r="BS15" s="226">
        <v>130653.06203299994</v>
      </c>
      <c r="BT15" s="198">
        <v>160268.97252299989</v>
      </c>
      <c r="BU15" s="200">
        <v>213457.0471549998</v>
      </c>
      <c r="BV15" s="57">
        <v>260.15549078570427</v>
      </c>
      <c r="BW15" s="57">
        <v>253.69303915762856</v>
      </c>
      <c r="BX15" s="56">
        <v>266.53319891939401</v>
      </c>
      <c r="BY15" s="57">
        <v>245.59244635237062</v>
      </c>
      <c r="BZ15" s="57">
        <v>292.61458172159274</v>
      </c>
      <c r="CA15" s="56">
        <v>285.80117582465016</v>
      </c>
      <c r="CB15" s="57">
        <v>199.44938711227834</v>
      </c>
      <c r="CC15" s="57">
        <v>290.99412989860048</v>
      </c>
      <c r="CD15" s="56">
        <v>339.89022826279125</v>
      </c>
      <c r="CE15" s="57">
        <v>401.35361445649892</v>
      </c>
      <c r="CF15" s="57">
        <v>524.48307677814921</v>
      </c>
      <c r="CG15" s="56">
        <v>745.05022587082385</v>
      </c>
      <c r="CH15" s="57">
        <v>0</v>
      </c>
      <c r="CI15" s="57">
        <v>0</v>
      </c>
      <c r="CJ15" s="56">
        <v>216.04619317755265</v>
      </c>
      <c r="CK15" s="57">
        <v>252.71027604851218</v>
      </c>
      <c r="CL15" s="57">
        <v>282.37605603594</v>
      </c>
      <c r="CM15" s="116">
        <v>282.85521170727412</v>
      </c>
      <c r="CN15" s="64">
        <v>208.53120191077204</v>
      </c>
      <c r="CO15" s="64">
        <v>201.62535745715695</v>
      </c>
      <c r="CP15" s="65">
        <v>209.2796077297601</v>
      </c>
      <c r="CQ15" s="64">
        <v>192.80019655124357</v>
      </c>
      <c r="CR15" s="64">
        <v>236.34290733386914</v>
      </c>
      <c r="CS15" s="65">
        <v>230.12619225615032</v>
      </c>
      <c r="CT15" s="74">
        <v>152.39530500557615</v>
      </c>
      <c r="CU15" s="64">
        <v>244.61097199264154</v>
      </c>
      <c r="CV15" s="65">
        <v>283.12634379855768</v>
      </c>
      <c r="CW15" s="64">
        <v>338.19646672402962</v>
      </c>
      <c r="CX15" s="64">
        <v>452.89091946705508</v>
      </c>
      <c r="CY15" s="65">
        <v>654.14345188253742</v>
      </c>
      <c r="CZ15" s="64">
        <v>0</v>
      </c>
      <c r="DA15" s="64">
        <v>0</v>
      </c>
      <c r="DB15" s="65">
        <v>160.15983552001921</v>
      </c>
      <c r="DC15" s="57">
        <v>200.31439577996602</v>
      </c>
      <c r="DD15" s="57">
        <v>227.59403346610026</v>
      </c>
      <c r="DE15" s="116">
        <v>226.14435398979703</v>
      </c>
      <c r="DF15" s="57">
        <v>51.624288874932255</v>
      </c>
      <c r="DG15" s="57">
        <v>52.067681700471589</v>
      </c>
      <c r="DH15" s="56">
        <v>57.253591189633873</v>
      </c>
      <c r="DI15" s="57">
        <v>52.792249801127056</v>
      </c>
      <c r="DJ15" s="57">
        <v>56.271674387723635</v>
      </c>
      <c r="DK15" s="56">
        <v>55.674983568499847</v>
      </c>
      <c r="DL15" s="57">
        <v>47.054082106702197</v>
      </c>
      <c r="DM15" s="57">
        <v>46.383157905958939</v>
      </c>
      <c r="DN15" s="56">
        <v>56.763884464233556</v>
      </c>
      <c r="DO15" s="57">
        <v>63.157147732469312</v>
      </c>
      <c r="DP15" s="57">
        <v>71.592157311094169</v>
      </c>
      <c r="DQ15" s="56">
        <v>90.906773988286446</v>
      </c>
      <c r="DR15" s="57">
        <v>0</v>
      </c>
      <c r="DS15" s="57">
        <v>0</v>
      </c>
      <c r="DT15" s="56">
        <v>55.886357657533438</v>
      </c>
      <c r="DU15" s="57">
        <v>52.395880268546172</v>
      </c>
      <c r="DV15" s="57">
        <v>54.782022569839711</v>
      </c>
      <c r="DW15" s="116">
        <v>56.710857717477133</v>
      </c>
    </row>
    <row r="16" spans="1:127" x14ac:dyDescent="0.25">
      <c r="A16" s="17" t="s">
        <v>18</v>
      </c>
      <c r="B16" s="57">
        <v>6699444.4447920872</v>
      </c>
      <c r="C16" s="57">
        <v>13864704.190570528</v>
      </c>
      <c r="D16" s="56">
        <v>29842833.764912542</v>
      </c>
      <c r="E16" s="57">
        <v>56104708.72769396</v>
      </c>
      <c r="F16" s="57">
        <v>78071579.212368861</v>
      </c>
      <c r="G16" s="56">
        <v>118682902.44411005</v>
      </c>
      <c r="H16" s="57">
        <v>74901211.276802957</v>
      </c>
      <c r="I16" s="57">
        <v>71216678.950510964</v>
      </c>
      <c r="J16" s="56">
        <v>85020338.681874424</v>
      </c>
      <c r="K16" s="57">
        <v>63513600.316340476</v>
      </c>
      <c r="L16" s="57">
        <v>69896009.812011957</v>
      </c>
      <c r="M16" s="56">
        <v>79539403.054951295</v>
      </c>
      <c r="N16" s="57">
        <v>36323691.637907714</v>
      </c>
      <c r="O16" s="57">
        <v>27622445.146640129</v>
      </c>
      <c r="P16" s="56">
        <v>28576594.724436797</v>
      </c>
      <c r="Q16" s="57">
        <v>237542656.40353718</v>
      </c>
      <c r="R16" s="57">
        <v>260671417.31210244</v>
      </c>
      <c r="S16" s="116">
        <v>341662072.67028511</v>
      </c>
      <c r="T16" s="38">
        <v>4971685.5047920868</v>
      </c>
      <c r="U16" s="38">
        <v>11413489.473845428</v>
      </c>
      <c r="V16" s="48">
        <v>24439470.600919589</v>
      </c>
      <c r="W16" s="38">
        <v>45477849.787693948</v>
      </c>
      <c r="X16" s="38">
        <v>63918265.697352089</v>
      </c>
      <c r="Y16" s="48">
        <v>99390306.71840927</v>
      </c>
      <c r="Z16" s="37">
        <v>61758687.226802953</v>
      </c>
      <c r="AA16" s="38">
        <v>59568994.003447577</v>
      </c>
      <c r="AB16" s="48">
        <v>71739275.629086643</v>
      </c>
      <c r="AC16" s="38">
        <v>52712856.506340466</v>
      </c>
      <c r="AD16" s="38">
        <v>58503199.507649049</v>
      </c>
      <c r="AE16" s="48">
        <v>67213847.465457708</v>
      </c>
      <c r="AF16" s="38">
        <v>30322556.273128055</v>
      </c>
      <c r="AG16" s="38">
        <v>22718008.730793275</v>
      </c>
      <c r="AH16" s="48">
        <v>24454152.515785128</v>
      </c>
      <c r="AI16" s="57">
        <v>195243635.29875752</v>
      </c>
      <c r="AJ16" s="57">
        <v>216121957.4130874</v>
      </c>
      <c r="AK16" s="116">
        <v>287237052.92965835</v>
      </c>
      <c r="AL16" s="57">
        <v>1727758.9400000006</v>
      </c>
      <c r="AM16" s="57">
        <v>2451214.7167250998</v>
      </c>
      <c r="AN16" s="56">
        <v>5403363.1639929516</v>
      </c>
      <c r="AO16" s="57">
        <v>10626858.940000011</v>
      </c>
      <c r="AP16" s="57">
        <v>14153313.515016768</v>
      </c>
      <c r="AQ16" s="56">
        <v>19292595.725700784</v>
      </c>
      <c r="AR16" s="57">
        <v>13142524.049999999</v>
      </c>
      <c r="AS16" s="57">
        <v>11647684.947063386</v>
      </c>
      <c r="AT16" s="56">
        <v>13281063.052787784</v>
      </c>
      <c r="AU16" s="57">
        <v>10800743.810000017</v>
      </c>
      <c r="AV16" s="57">
        <v>11392810.30436291</v>
      </c>
      <c r="AW16" s="56">
        <v>12325555.589493582</v>
      </c>
      <c r="AX16" s="57">
        <v>6001135.3647796614</v>
      </c>
      <c r="AY16" s="57">
        <v>4904436.4158468563</v>
      </c>
      <c r="AZ16" s="56">
        <v>4122442.2086516698</v>
      </c>
      <c r="BA16" s="57">
        <v>42299021.104779683</v>
      </c>
      <c r="BB16" s="57">
        <v>44549459.899015017</v>
      </c>
      <c r="BC16" s="116">
        <v>54425019.740626767</v>
      </c>
      <c r="BD16" s="198">
        <v>23120</v>
      </c>
      <c r="BE16" s="198">
        <v>32815</v>
      </c>
      <c r="BF16" s="199">
        <v>60913</v>
      </c>
      <c r="BG16" s="198">
        <v>156934</v>
      </c>
      <c r="BH16" s="198">
        <v>199658</v>
      </c>
      <c r="BI16" s="199">
        <v>278359</v>
      </c>
      <c r="BJ16" s="198">
        <v>187325</v>
      </c>
      <c r="BK16" s="198">
        <v>173669</v>
      </c>
      <c r="BL16" s="199">
        <v>188947</v>
      </c>
      <c r="BM16" s="198">
        <v>152841</v>
      </c>
      <c r="BN16" s="198">
        <v>166998</v>
      </c>
      <c r="BO16" s="199">
        <v>178529</v>
      </c>
      <c r="BP16" s="198">
        <v>94680</v>
      </c>
      <c r="BQ16" s="198">
        <v>72889</v>
      </c>
      <c r="BR16" s="199">
        <v>67453</v>
      </c>
      <c r="BS16" s="226">
        <v>614900</v>
      </c>
      <c r="BT16" s="198">
        <v>646029</v>
      </c>
      <c r="BU16" s="200">
        <v>774201</v>
      </c>
      <c r="BV16" s="57">
        <v>289.76835833875811</v>
      </c>
      <c r="BW16" s="57">
        <v>422.51117448028424</v>
      </c>
      <c r="BX16" s="56">
        <v>489.92552927802836</v>
      </c>
      <c r="BY16" s="57">
        <v>357.50512143763592</v>
      </c>
      <c r="BZ16" s="57">
        <v>391.02655146484921</v>
      </c>
      <c r="CA16" s="56">
        <v>426.36631991101439</v>
      </c>
      <c r="CB16" s="57">
        <v>399.8463167052073</v>
      </c>
      <c r="CC16" s="57">
        <v>410.07133656847776</v>
      </c>
      <c r="CD16" s="56">
        <v>449.96924366025615</v>
      </c>
      <c r="CE16" s="57">
        <v>415.55342032792561</v>
      </c>
      <c r="CF16" s="57">
        <v>418.54399341316639</v>
      </c>
      <c r="CG16" s="56">
        <v>445.52651420750294</v>
      </c>
      <c r="CH16" s="57">
        <v>383.64693322673969</v>
      </c>
      <c r="CI16" s="57">
        <v>378.96589535650276</v>
      </c>
      <c r="CJ16" s="56">
        <v>423.65194616157618</v>
      </c>
      <c r="CK16" s="57">
        <v>386.3110365970681</v>
      </c>
      <c r="CL16" s="57">
        <v>403.49801218227424</v>
      </c>
      <c r="CM16" s="116">
        <v>441.30926293079591</v>
      </c>
      <c r="CN16" s="64">
        <v>215.03830038028056</v>
      </c>
      <c r="CO16" s="64">
        <v>347.81317915116341</v>
      </c>
      <c r="CP16" s="65">
        <v>401.21928982187035</v>
      </c>
      <c r="CQ16" s="64">
        <v>289.78965544556274</v>
      </c>
      <c r="CR16" s="64">
        <v>320.13876577623779</v>
      </c>
      <c r="CS16" s="65">
        <v>357.05799603536894</v>
      </c>
      <c r="CT16" s="74">
        <v>329.68737342481222</v>
      </c>
      <c r="CU16" s="64">
        <v>343.00303452802501</v>
      </c>
      <c r="CV16" s="65">
        <v>379.67935785742372</v>
      </c>
      <c r="CW16" s="64">
        <v>344.88688575932156</v>
      </c>
      <c r="CX16" s="64">
        <v>350.32275540814288</v>
      </c>
      <c r="CY16" s="65">
        <v>376.48699911755347</v>
      </c>
      <c r="CZ16" s="64">
        <v>320.26358547875003</v>
      </c>
      <c r="DA16" s="64">
        <v>311.67952270978168</v>
      </c>
      <c r="DB16" s="65">
        <v>362.53617356952435</v>
      </c>
      <c r="DC16" s="57">
        <v>317.52095511263218</v>
      </c>
      <c r="DD16" s="57">
        <v>334.53909563361304</v>
      </c>
      <c r="DE16" s="116">
        <v>371.0109557203599</v>
      </c>
      <c r="DF16" s="57">
        <v>74.730057958477531</v>
      </c>
      <c r="DG16" s="57">
        <v>74.697995329120829</v>
      </c>
      <c r="DH16" s="56">
        <v>88.706239456157988</v>
      </c>
      <c r="DI16" s="57">
        <v>67.715465992073163</v>
      </c>
      <c r="DJ16" s="57">
        <v>70.887785688611359</v>
      </c>
      <c r="DK16" s="56">
        <v>69.308323875645428</v>
      </c>
      <c r="DL16" s="57">
        <v>70.158943280395036</v>
      </c>
      <c r="DM16" s="57">
        <v>67.068302040452735</v>
      </c>
      <c r="DN16" s="56">
        <v>70.289885802832458</v>
      </c>
      <c r="DO16" s="57">
        <v>70.666534568604092</v>
      </c>
      <c r="DP16" s="57">
        <v>68.221238005023466</v>
      </c>
      <c r="DQ16" s="56">
        <v>69.039515089949433</v>
      </c>
      <c r="DR16" s="57">
        <v>63.383347747989667</v>
      </c>
      <c r="DS16" s="57">
        <v>67.286372646721134</v>
      </c>
      <c r="DT16" s="56">
        <v>61.115772592051798</v>
      </c>
      <c r="DU16" s="57">
        <v>68.790081484435973</v>
      </c>
      <c r="DV16" s="57">
        <v>68.958916548661151</v>
      </c>
      <c r="DW16" s="116">
        <v>70.298307210436008</v>
      </c>
    </row>
    <row r="17" spans="1:127" x14ac:dyDescent="0.25">
      <c r="A17" s="80" t="s">
        <v>76</v>
      </c>
      <c r="B17" s="57">
        <v>0</v>
      </c>
      <c r="C17" s="57">
        <v>0</v>
      </c>
      <c r="D17" s="56">
        <v>0</v>
      </c>
      <c r="E17" s="57">
        <v>0</v>
      </c>
      <c r="F17" s="57">
        <v>0</v>
      </c>
      <c r="G17" s="56">
        <v>0</v>
      </c>
      <c r="H17" s="57">
        <v>0</v>
      </c>
      <c r="I17" s="57">
        <v>0</v>
      </c>
      <c r="J17" s="56">
        <v>0</v>
      </c>
      <c r="K17" s="57">
        <v>0</v>
      </c>
      <c r="L17" s="57">
        <v>0</v>
      </c>
      <c r="M17" s="56">
        <v>0</v>
      </c>
      <c r="N17" s="57">
        <v>0</v>
      </c>
      <c r="O17" s="57">
        <v>0</v>
      </c>
      <c r="P17" s="56">
        <v>0</v>
      </c>
      <c r="Q17" s="57">
        <v>0</v>
      </c>
      <c r="R17" s="57">
        <v>0</v>
      </c>
      <c r="S17" s="116">
        <v>0</v>
      </c>
      <c r="T17" s="38">
        <v>0</v>
      </c>
      <c r="U17" s="38">
        <v>0</v>
      </c>
      <c r="V17" s="48">
        <v>0</v>
      </c>
      <c r="W17" s="38">
        <v>0</v>
      </c>
      <c r="X17" s="38">
        <v>0</v>
      </c>
      <c r="Y17" s="48">
        <v>0</v>
      </c>
      <c r="Z17" s="37">
        <v>0</v>
      </c>
      <c r="AA17" s="38">
        <v>0</v>
      </c>
      <c r="AB17" s="48">
        <v>0</v>
      </c>
      <c r="AC17" s="38">
        <v>0</v>
      </c>
      <c r="AD17" s="38">
        <v>0</v>
      </c>
      <c r="AE17" s="48">
        <v>0</v>
      </c>
      <c r="AF17" s="38">
        <v>0</v>
      </c>
      <c r="AG17" s="38">
        <v>0</v>
      </c>
      <c r="AH17" s="48">
        <v>0</v>
      </c>
      <c r="AI17" s="57">
        <v>0</v>
      </c>
      <c r="AJ17" s="57">
        <v>0</v>
      </c>
      <c r="AK17" s="116">
        <v>0</v>
      </c>
      <c r="AL17" s="57">
        <v>0</v>
      </c>
      <c r="AM17" s="57">
        <v>0</v>
      </c>
      <c r="AN17" s="56">
        <v>0</v>
      </c>
      <c r="AO17" s="57">
        <v>0</v>
      </c>
      <c r="AP17" s="57">
        <v>0</v>
      </c>
      <c r="AQ17" s="56">
        <v>0</v>
      </c>
      <c r="AR17" s="57">
        <v>0</v>
      </c>
      <c r="AS17" s="57">
        <v>0</v>
      </c>
      <c r="AT17" s="56">
        <v>0</v>
      </c>
      <c r="AU17" s="57">
        <v>0</v>
      </c>
      <c r="AV17" s="57">
        <v>0</v>
      </c>
      <c r="AW17" s="56">
        <v>0</v>
      </c>
      <c r="AX17" s="57">
        <v>0</v>
      </c>
      <c r="AY17" s="57">
        <v>0</v>
      </c>
      <c r="AZ17" s="56">
        <v>0</v>
      </c>
      <c r="BA17" s="57">
        <v>0</v>
      </c>
      <c r="BB17" s="57">
        <v>0</v>
      </c>
      <c r="BC17" s="116">
        <v>0</v>
      </c>
      <c r="BD17" s="198">
        <v>0</v>
      </c>
      <c r="BE17" s="198">
        <v>0</v>
      </c>
      <c r="BF17" s="199">
        <v>0</v>
      </c>
      <c r="BG17" s="198">
        <v>0</v>
      </c>
      <c r="BH17" s="198">
        <v>0</v>
      </c>
      <c r="BI17" s="199">
        <v>0</v>
      </c>
      <c r="BJ17" s="198">
        <v>0</v>
      </c>
      <c r="BK17" s="198">
        <v>0</v>
      </c>
      <c r="BL17" s="199">
        <v>0</v>
      </c>
      <c r="BM17" s="198">
        <v>0</v>
      </c>
      <c r="BN17" s="198">
        <v>0</v>
      </c>
      <c r="BO17" s="199">
        <v>0</v>
      </c>
      <c r="BP17" s="198">
        <v>0</v>
      </c>
      <c r="BQ17" s="198">
        <v>0</v>
      </c>
      <c r="BR17" s="199">
        <v>0</v>
      </c>
      <c r="BS17" s="226">
        <v>0</v>
      </c>
      <c r="BT17" s="198">
        <v>0</v>
      </c>
      <c r="BU17" s="200">
        <v>0</v>
      </c>
      <c r="BV17" s="57">
        <v>0</v>
      </c>
      <c r="BW17" s="57">
        <v>0</v>
      </c>
      <c r="BX17" s="56">
        <v>0</v>
      </c>
      <c r="BY17" s="57">
        <v>0</v>
      </c>
      <c r="BZ17" s="57">
        <v>0</v>
      </c>
      <c r="CA17" s="56">
        <v>0</v>
      </c>
      <c r="CB17" s="57">
        <v>0</v>
      </c>
      <c r="CC17" s="57">
        <v>0</v>
      </c>
      <c r="CD17" s="56">
        <v>0</v>
      </c>
      <c r="CE17" s="57">
        <v>0</v>
      </c>
      <c r="CF17" s="57">
        <v>0</v>
      </c>
      <c r="CG17" s="56">
        <v>0</v>
      </c>
      <c r="CH17" s="57">
        <v>0</v>
      </c>
      <c r="CI17" s="57">
        <v>0</v>
      </c>
      <c r="CJ17" s="56">
        <v>0</v>
      </c>
      <c r="CK17" s="57" t="s">
        <v>37</v>
      </c>
      <c r="CL17" s="57" t="s">
        <v>37</v>
      </c>
      <c r="CM17" s="116" t="s">
        <v>37</v>
      </c>
      <c r="CN17" s="64">
        <v>0</v>
      </c>
      <c r="CO17" s="64">
        <v>0</v>
      </c>
      <c r="CP17" s="65">
        <v>0</v>
      </c>
      <c r="CQ17" s="64">
        <v>0</v>
      </c>
      <c r="CR17" s="64">
        <v>0</v>
      </c>
      <c r="CS17" s="65">
        <v>0</v>
      </c>
      <c r="CT17" s="74">
        <v>0</v>
      </c>
      <c r="CU17" s="64">
        <v>0</v>
      </c>
      <c r="CV17" s="65">
        <v>0</v>
      </c>
      <c r="CW17" s="64">
        <v>0</v>
      </c>
      <c r="CX17" s="64">
        <v>0</v>
      </c>
      <c r="CY17" s="65">
        <v>0</v>
      </c>
      <c r="CZ17" s="64">
        <v>0</v>
      </c>
      <c r="DA17" s="64">
        <v>0</v>
      </c>
      <c r="DB17" s="65">
        <v>0</v>
      </c>
      <c r="DC17" s="57" t="s">
        <v>37</v>
      </c>
      <c r="DD17" s="57" t="s">
        <v>37</v>
      </c>
      <c r="DE17" s="116" t="s">
        <v>37</v>
      </c>
      <c r="DF17" s="57">
        <v>0</v>
      </c>
      <c r="DG17" s="57">
        <v>0</v>
      </c>
      <c r="DH17" s="56">
        <v>0</v>
      </c>
      <c r="DI17" s="57">
        <v>0</v>
      </c>
      <c r="DJ17" s="57">
        <v>0</v>
      </c>
      <c r="DK17" s="56">
        <v>0</v>
      </c>
      <c r="DL17" s="57">
        <v>0</v>
      </c>
      <c r="DM17" s="57">
        <v>0</v>
      </c>
      <c r="DN17" s="56">
        <v>0</v>
      </c>
      <c r="DO17" s="57">
        <v>0</v>
      </c>
      <c r="DP17" s="57">
        <v>0</v>
      </c>
      <c r="DQ17" s="56">
        <v>0</v>
      </c>
      <c r="DR17" s="57">
        <v>0</v>
      </c>
      <c r="DS17" s="57">
        <v>0</v>
      </c>
      <c r="DT17" s="56">
        <v>0</v>
      </c>
      <c r="DU17" s="57" t="s">
        <v>37</v>
      </c>
      <c r="DV17" s="57" t="s">
        <v>37</v>
      </c>
      <c r="DW17" s="116" t="s">
        <v>37</v>
      </c>
    </row>
    <row r="18" spans="1:127" x14ac:dyDescent="0.25">
      <c r="A18" s="17" t="s">
        <v>77</v>
      </c>
      <c r="B18" s="57">
        <v>0</v>
      </c>
      <c r="C18" s="57">
        <v>0</v>
      </c>
      <c r="D18" s="56">
        <v>0</v>
      </c>
      <c r="E18" s="57">
        <v>0</v>
      </c>
      <c r="F18" s="57">
        <v>0</v>
      </c>
      <c r="G18" s="56">
        <v>0</v>
      </c>
      <c r="H18" s="57">
        <v>0</v>
      </c>
      <c r="I18" s="57">
        <v>0</v>
      </c>
      <c r="J18" s="56">
        <v>0</v>
      </c>
      <c r="K18" s="57">
        <v>0</v>
      </c>
      <c r="L18" s="57">
        <v>0</v>
      </c>
      <c r="M18" s="56">
        <v>0</v>
      </c>
      <c r="N18" s="57">
        <v>0</v>
      </c>
      <c r="O18" s="57">
        <v>0</v>
      </c>
      <c r="P18" s="56">
        <v>0</v>
      </c>
      <c r="Q18" s="57">
        <v>0</v>
      </c>
      <c r="R18" s="57">
        <v>0</v>
      </c>
      <c r="S18" s="116">
        <v>0</v>
      </c>
      <c r="T18" s="38">
        <v>0</v>
      </c>
      <c r="U18" s="38">
        <v>0</v>
      </c>
      <c r="V18" s="48">
        <v>0</v>
      </c>
      <c r="W18" s="38">
        <v>0</v>
      </c>
      <c r="X18" s="38">
        <v>0</v>
      </c>
      <c r="Y18" s="48">
        <v>0</v>
      </c>
      <c r="Z18" s="37">
        <v>0</v>
      </c>
      <c r="AA18" s="38">
        <v>0</v>
      </c>
      <c r="AB18" s="48">
        <v>0</v>
      </c>
      <c r="AC18" s="38">
        <v>0</v>
      </c>
      <c r="AD18" s="38">
        <v>0</v>
      </c>
      <c r="AE18" s="48">
        <v>0</v>
      </c>
      <c r="AF18" s="38">
        <v>0</v>
      </c>
      <c r="AG18" s="38">
        <v>0</v>
      </c>
      <c r="AH18" s="48">
        <v>0</v>
      </c>
      <c r="AI18" s="57">
        <v>0</v>
      </c>
      <c r="AJ18" s="57">
        <v>0</v>
      </c>
      <c r="AK18" s="116">
        <v>0</v>
      </c>
      <c r="AL18" s="57">
        <v>0</v>
      </c>
      <c r="AM18" s="57">
        <v>0</v>
      </c>
      <c r="AN18" s="56">
        <v>0</v>
      </c>
      <c r="AO18" s="57">
        <v>0</v>
      </c>
      <c r="AP18" s="57">
        <v>0</v>
      </c>
      <c r="AQ18" s="56">
        <v>0</v>
      </c>
      <c r="AR18" s="57">
        <v>0</v>
      </c>
      <c r="AS18" s="57">
        <v>0</v>
      </c>
      <c r="AT18" s="56">
        <v>0</v>
      </c>
      <c r="AU18" s="57">
        <v>0</v>
      </c>
      <c r="AV18" s="57">
        <v>0</v>
      </c>
      <c r="AW18" s="56">
        <v>0</v>
      </c>
      <c r="AX18" s="57">
        <v>0</v>
      </c>
      <c r="AY18" s="57">
        <v>0</v>
      </c>
      <c r="AZ18" s="56">
        <v>0</v>
      </c>
      <c r="BA18" s="57">
        <v>0</v>
      </c>
      <c r="BB18" s="57">
        <v>0</v>
      </c>
      <c r="BC18" s="116">
        <v>0</v>
      </c>
      <c r="BD18" s="198">
        <v>0</v>
      </c>
      <c r="BE18" s="198">
        <v>0</v>
      </c>
      <c r="BF18" s="199">
        <v>0</v>
      </c>
      <c r="BG18" s="198">
        <v>0</v>
      </c>
      <c r="BH18" s="198">
        <v>0</v>
      </c>
      <c r="BI18" s="199">
        <v>0</v>
      </c>
      <c r="BJ18" s="198">
        <v>0</v>
      </c>
      <c r="BK18" s="198">
        <v>0</v>
      </c>
      <c r="BL18" s="199">
        <v>0</v>
      </c>
      <c r="BM18" s="198">
        <v>0</v>
      </c>
      <c r="BN18" s="198">
        <v>0</v>
      </c>
      <c r="BO18" s="199">
        <v>0</v>
      </c>
      <c r="BP18" s="198">
        <v>0</v>
      </c>
      <c r="BQ18" s="198">
        <v>0</v>
      </c>
      <c r="BR18" s="199">
        <v>0</v>
      </c>
      <c r="BS18" s="226">
        <v>0</v>
      </c>
      <c r="BT18" s="198">
        <v>0</v>
      </c>
      <c r="BU18" s="200">
        <v>0</v>
      </c>
      <c r="BV18" s="57">
        <v>0</v>
      </c>
      <c r="BW18" s="57">
        <v>0</v>
      </c>
      <c r="BX18" s="56">
        <v>0</v>
      </c>
      <c r="BY18" s="57">
        <v>0</v>
      </c>
      <c r="BZ18" s="57">
        <v>0</v>
      </c>
      <c r="CA18" s="56">
        <v>0</v>
      </c>
      <c r="CB18" s="57">
        <v>0</v>
      </c>
      <c r="CC18" s="57">
        <v>0</v>
      </c>
      <c r="CD18" s="56">
        <v>0</v>
      </c>
      <c r="CE18" s="57">
        <v>0</v>
      </c>
      <c r="CF18" s="57">
        <v>0</v>
      </c>
      <c r="CG18" s="56">
        <v>0</v>
      </c>
      <c r="CH18" s="57">
        <v>0</v>
      </c>
      <c r="CI18" s="57">
        <v>0</v>
      </c>
      <c r="CJ18" s="56">
        <v>0</v>
      </c>
      <c r="CK18" s="57" t="s">
        <v>37</v>
      </c>
      <c r="CL18" s="57" t="s">
        <v>37</v>
      </c>
      <c r="CM18" s="116" t="s">
        <v>37</v>
      </c>
      <c r="CN18" s="64">
        <v>0</v>
      </c>
      <c r="CO18" s="64">
        <v>0</v>
      </c>
      <c r="CP18" s="65">
        <v>0</v>
      </c>
      <c r="CQ18" s="64">
        <v>0</v>
      </c>
      <c r="CR18" s="64">
        <v>0</v>
      </c>
      <c r="CS18" s="65">
        <v>0</v>
      </c>
      <c r="CT18" s="74">
        <v>0</v>
      </c>
      <c r="CU18" s="64">
        <v>0</v>
      </c>
      <c r="CV18" s="65">
        <v>0</v>
      </c>
      <c r="CW18" s="64">
        <v>0</v>
      </c>
      <c r="CX18" s="64">
        <v>0</v>
      </c>
      <c r="CY18" s="65">
        <v>0</v>
      </c>
      <c r="CZ18" s="64">
        <v>0</v>
      </c>
      <c r="DA18" s="64">
        <v>0</v>
      </c>
      <c r="DB18" s="65">
        <v>0</v>
      </c>
      <c r="DC18" s="57" t="s">
        <v>37</v>
      </c>
      <c r="DD18" s="57" t="s">
        <v>37</v>
      </c>
      <c r="DE18" s="116" t="s">
        <v>37</v>
      </c>
      <c r="DF18" s="57">
        <v>0</v>
      </c>
      <c r="DG18" s="57">
        <v>0</v>
      </c>
      <c r="DH18" s="56">
        <v>0</v>
      </c>
      <c r="DI18" s="57">
        <v>0</v>
      </c>
      <c r="DJ18" s="57">
        <v>0</v>
      </c>
      <c r="DK18" s="56">
        <v>0</v>
      </c>
      <c r="DL18" s="57">
        <v>0</v>
      </c>
      <c r="DM18" s="57">
        <v>0</v>
      </c>
      <c r="DN18" s="56">
        <v>0</v>
      </c>
      <c r="DO18" s="57">
        <v>0</v>
      </c>
      <c r="DP18" s="57">
        <v>0</v>
      </c>
      <c r="DQ18" s="56">
        <v>0</v>
      </c>
      <c r="DR18" s="57">
        <v>0</v>
      </c>
      <c r="DS18" s="57">
        <v>0</v>
      </c>
      <c r="DT18" s="56">
        <v>0</v>
      </c>
      <c r="DU18" s="57" t="s">
        <v>37</v>
      </c>
      <c r="DV18" s="57" t="s">
        <v>37</v>
      </c>
      <c r="DW18" s="116" t="s">
        <v>37</v>
      </c>
    </row>
    <row r="19" spans="1:127" x14ac:dyDescent="0.25">
      <c r="A19" s="80" t="s">
        <v>79</v>
      </c>
      <c r="B19" s="57">
        <v>0</v>
      </c>
      <c r="C19" s="57">
        <v>0</v>
      </c>
      <c r="D19" s="56">
        <v>0</v>
      </c>
      <c r="E19" s="57">
        <v>3033257.4699999997</v>
      </c>
      <c r="F19" s="57">
        <v>1266535.03</v>
      </c>
      <c r="G19" s="56">
        <v>529022.80000000005</v>
      </c>
      <c r="H19" s="57">
        <v>589330.73</v>
      </c>
      <c r="I19" s="57">
        <v>582066.26</v>
      </c>
      <c r="J19" s="56">
        <v>736820.56</v>
      </c>
      <c r="K19" s="57">
        <v>13743403</v>
      </c>
      <c r="L19" s="57">
        <v>7917554</v>
      </c>
      <c r="M19" s="56">
        <v>7229878</v>
      </c>
      <c r="N19" s="57">
        <v>25523463</v>
      </c>
      <c r="O19" s="57">
        <v>25072255</v>
      </c>
      <c r="P19" s="56">
        <v>16092308</v>
      </c>
      <c r="Q19" s="57">
        <v>42889454.200000003</v>
      </c>
      <c r="R19" s="57">
        <v>34838410.289999999</v>
      </c>
      <c r="S19" s="116">
        <v>24588029.359999999</v>
      </c>
      <c r="T19" s="38">
        <v>0</v>
      </c>
      <c r="U19" s="38">
        <v>0</v>
      </c>
      <c r="V19" s="48">
        <v>0</v>
      </c>
      <c r="W19" s="38">
        <v>2213175.23</v>
      </c>
      <c r="X19" s="38">
        <v>934799.22</v>
      </c>
      <c r="Y19" s="48">
        <v>379210.87</v>
      </c>
      <c r="Z19" s="37">
        <v>385067.83999999997</v>
      </c>
      <c r="AA19" s="38">
        <v>365841.87</v>
      </c>
      <c r="AB19" s="48">
        <v>527512.17999999993</v>
      </c>
      <c r="AC19" s="38">
        <v>11391858</v>
      </c>
      <c r="AD19" s="38">
        <v>6497835</v>
      </c>
      <c r="AE19" s="48">
        <v>5980212</v>
      </c>
      <c r="AF19" s="38">
        <v>21156308</v>
      </c>
      <c r="AG19" s="38">
        <v>20576479</v>
      </c>
      <c r="AH19" s="48">
        <v>13310793</v>
      </c>
      <c r="AI19" s="57">
        <v>35146409.07</v>
      </c>
      <c r="AJ19" s="57">
        <v>28374955.09</v>
      </c>
      <c r="AK19" s="116">
        <v>20197728.050000001</v>
      </c>
      <c r="AL19" s="57">
        <v>0</v>
      </c>
      <c r="AM19" s="57">
        <v>0</v>
      </c>
      <c r="AN19" s="56">
        <v>0</v>
      </c>
      <c r="AO19" s="57">
        <v>820082.23999999976</v>
      </c>
      <c r="AP19" s="57">
        <v>331735.81</v>
      </c>
      <c r="AQ19" s="56">
        <v>149811.93000000002</v>
      </c>
      <c r="AR19" s="57">
        <v>204262.89</v>
      </c>
      <c r="AS19" s="57">
        <v>216224.39</v>
      </c>
      <c r="AT19" s="56">
        <v>209308.38000000006</v>
      </c>
      <c r="AU19" s="57">
        <v>2351545</v>
      </c>
      <c r="AV19" s="57">
        <v>1419719</v>
      </c>
      <c r="AW19" s="56">
        <v>1249666</v>
      </c>
      <c r="AX19" s="57">
        <v>4367155</v>
      </c>
      <c r="AY19" s="57">
        <v>4495776</v>
      </c>
      <c r="AZ19" s="56">
        <v>2781515</v>
      </c>
      <c r="BA19" s="57">
        <v>7743045.1299999999</v>
      </c>
      <c r="BB19" s="57">
        <v>6463455.2000000002</v>
      </c>
      <c r="BC19" s="116">
        <v>4390301.3100000005</v>
      </c>
      <c r="BD19" s="198">
        <v>0</v>
      </c>
      <c r="BE19" s="198">
        <v>0</v>
      </c>
      <c r="BF19" s="199">
        <v>0</v>
      </c>
      <c r="BG19" s="198">
        <v>9897</v>
      </c>
      <c r="BH19" s="198">
        <v>3790</v>
      </c>
      <c r="BI19" s="199">
        <v>1713</v>
      </c>
      <c r="BJ19" s="198">
        <v>3177</v>
      </c>
      <c r="BK19" s="198">
        <v>2820</v>
      </c>
      <c r="BL19" s="199">
        <v>3749</v>
      </c>
      <c r="BM19" s="198">
        <v>41926.000000000022</v>
      </c>
      <c r="BN19" s="198">
        <v>23982.000000000004</v>
      </c>
      <c r="BO19" s="199">
        <v>25946.999999999996</v>
      </c>
      <c r="BP19" s="198">
        <v>78391.000000000015</v>
      </c>
      <c r="BQ19" s="198">
        <v>77018.868163430961</v>
      </c>
      <c r="BR19" s="199">
        <v>57048.781656456347</v>
      </c>
      <c r="BS19" s="226">
        <v>133391.00000000003</v>
      </c>
      <c r="BT19" s="198">
        <v>107610.86816343096</v>
      </c>
      <c r="BU19" s="200">
        <v>88457.78165645634</v>
      </c>
      <c r="BV19" s="57">
        <v>0</v>
      </c>
      <c r="BW19" s="57">
        <v>0</v>
      </c>
      <c r="BX19" s="56">
        <v>0</v>
      </c>
      <c r="BY19" s="57">
        <v>306.48251692432046</v>
      </c>
      <c r="BZ19" s="57">
        <v>334.17810817941955</v>
      </c>
      <c r="CA19" s="56">
        <v>308.82825452422651</v>
      </c>
      <c r="CB19" s="57">
        <v>185.49912810827826</v>
      </c>
      <c r="CC19" s="57">
        <v>206.40647517730497</v>
      </c>
      <c r="CD19" s="56">
        <v>196.53789277140572</v>
      </c>
      <c r="CE19" s="57">
        <v>327.80143586318735</v>
      </c>
      <c r="CF19" s="57">
        <v>330.14569260278535</v>
      </c>
      <c r="CG19" s="56">
        <v>278.64022815739781</v>
      </c>
      <c r="CH19" s="57">
        <v>325.59175160413815</v>
      </c>
      <c r="CI19" s="57">
        <v>325.53393211125456</v>
      </c>
      <c r="CJ19" s="56">
        <v>282.07978387525816</v>
      </c>
      <c r="CK19" s="57">
        <v>321.5318439774797</v>
      </c>
      <c r="CL19" s="57">
        <v>323.74434743050443</v>
      </c>
      <c r="CM19" s="116">
        <v>277.96344085919515</v>
      </c>
      <c r="CN19" s="64">
        <v>0</v>
      </c>
      <c r="CO19" s="64">
        <v>0</v>
      </c>
      <c r="CP19" s="65">
        <v>0</v>
      </c>
      <c r="CQ19" s="64">
        <v>223.62081741942004</v>
      </c>
      <c r="CR19" s="64">
        <v>246.64887071240105</v>
      </c>
      <c r="CS19" s="65">
        <v>221.37237011091651</v>
      </c>
      <c r="CT19" s="74">
        <v>121.20485993075228</v>
      </c>
      <c r="CU19" s="64">
        <v>129.73115957446808</v>
      </c>
      <c r="CV19" s="65">
        <v>140.70743664977326</v>
      </c>
      <c r="CW19" s="64">
        <v>271.71344750274278</v>
      </c>
      <c r="CX19" s="64">
        <v>270.94633475106326</v>
      </c>
      <c r="CY19" s="65">
        <v>230.47797433229277</v>
      </c>
      <c r="CZ19" s="64">
        <v>269.8818486816088</v>
      </c>
      <c r="DA19" s="64">
        <v>267.16153444812426</v>
      </c>
      <c r="DB19" s="65">
        <v>233.32300206087899</v>
      </c>
      <c r="DC19" s="57">
        <v>263.48411114692891</v>
      </c>
      <c r="DD19" s="57">
        <v>263.68112788483722</v>
      </c>
      <c r="DE19" s="116">
        <v>228.33184002332274</v>
      </c>
      <c r="DF19" s="57">
        <v>0</v>
      </c>
      <c r="DG19" s="57">
        <v>0</v>
      </c>
      <c r="DH19" s="56">
        <v>0</v>
      </c>
      <c r="DI19" s="57">
        <v>82.861699504900457</v>
      </c>
      <c r="DJ19" s="57">
        <v>87.529237467018476</v>
      </c>
      <c r="DK19" s="56">
        <v>87.455884413310002</v>
      </c>
      <c r="DL19" s="57">
        <v>64.294268177525979</v>
      </c>
      <c r="DM19" s="57">
        <v>76.675315602836889</v>
      </c>
      <c r="DN19" s="56">
        <v>55.830456121632452</v>
      </c>
      <c r="DO19" s="57">
        <v>56.087988360444562</v>
      </c>
      <c r="DP19" s="57">
        <v>59.199357851722112</v>
      </c>
      <c r="DQ19" s="56">
        <v>48.162253825105026</v>
      </c>
      <c r="DR19" s="57">
        <v>55.709902922529359</v>
      </c>
      <c r="DS19" s="57">
        <v>58.372397663130322</v>
      </c>
      <c r="DT19" s="56">
        <v>48.756781814379188</v>
      </c>
      <c r="DU19" s="57">
        <v>58.047732830550771</v>
      </c>
      <c r="DV19" s="57">
        <v>60.063219545667174</v>
      </c>
      <c r="DW19" s="116">
        <v>49.63160083587244</v>
      </c>
    </row>
    <row r="20" spans="1:127" x14ac:dyDescent="0.25">
      <c r="A20" s="36" t="s">
        <v>19</v>
      </c>
      <c r="B20" s="68">
        <v>174503052.02346468</v>
      </c>
      <c r="C20" s="68">
        <v>190637033.58221763</v>
      </c>
      <c r="D20" s="69">
        <v>228461830.97827014</v>
      </c>
      <c r="E20" s="68">
        <v>929282707.97437429</v>
      </c>
      <c r="F20" s="68">
        <v>1043043651.2611129</v>
      </c>
      <c r="G20" s="69">
        <v>1151737920.4224131</v>
      </c>
      <c r="H20" s="68">
        <v>286368089.76979518</v>
      </c>
      <c r="I20" s="68">
        <v>330198138.86218911</v>
      </c>
      <c r="J20" s="69">
        <v>410313532.46614605</v>
      </c>
      <c r="K20" s="68">
        <v>379637567.25369895</v>
      </c>
      <c r="L20" s="68">
        <v>483994588.33859521</v>
      </c>
      <c r="M20" s="69">
        <v>595286342.2763083</v>
      </c>
      <c r="N20" s="68">
        <v>377806701.7509284</v>
      </c>
      <c r="O20" s="68">
        <v>506215971.94206613</v>
      </c>
      <c r="P20" s="69">
        <v>741106272.51341045</v>
      </c>
      <c r="Q20" s="68">
        <v>2147598118.7722616</v>
      </c>
      <c r="R20" s="68">
        <v>2554089383.9861808</v>
      </c>
      <c r="S20" s="117">
        <v>3126905898.656548</v>
      </c>
      <c r="T20" s="31">
        <v>139485403.84052449</v>
      </c>
      <c r="U20" s="31">
        <v>155781875.0537034</v>
      </c>
      <c r="V20" s="49">
        <v>187488546.23777092</v>
      </c>
      <c r="W20" s="31">
        <v>752544337.55658472</v>
      </c>
      <c r="X20" s="31">
        <v>854003483.32028842</v>
      </c>
      <c r="Y20" s="49">
        <v>942522654.05034399</v>
      </c>
      <c r="Z20" s="39">
        <v>235686821.57114986</v>
      </c>
      <c r="AA20" s="31">
        <v>272326506.00821239</v>
      </c>
      <c r="AB20" s="49">
        <v>338065562.46712869</v>
      </c>
      <c r="AC20" s="31">
        <v>310682454.97627479</v>
      </c>
      <c r="AD20" s="31">
        <v>398106368.23098916</v>
      </c>
      <c r="AE20" s="49">
        <v>489526053.35543931</v>
      </c>
      <c r="AF20" s="31">
        <v>304240410.40805012</v>
      </c>
      <c r="AG20" s="31">
        <v>408045849.10809439</v>
      </c>
      <c r="AH20" s="49">
        <v>591247705.85352135</v>
      </c>
      <c r="AI20" s="68">
        <v>1742639428.3525839</v>
      </c>
      <c r="AJ20" s="68">
        <v>2088264081.721288</v>
      </c>
      <c r="AK20" s="117">
        <v>2548850521.9642043</v>
      </c>
      <c r="AL20" s="68">
        <v>35017648.182940215</v>
      </c>
      <c r="AM20" s="68">
        <v>34855158.528514206</v>
      </c>
      <c r="AN20" s="69">
        <v>40973284.740499191</v>
      </c>
      <c r="AO20" s="68">
        <v>176738370.41778958</v>
      </c>
      <c r="AP20" s="68">
        <v>189040167.94082448</v>
      </c>
      <c r="AQ20" s="69">
        <v>209215266.37206918</v>
      </c>
      <c r="AR20" s="68">
        <v>50681268.198645346</v>
      </c>
      <c r="AS20" s="68">
        <v>57871632.853976771</v>
      </c>
      <c r="AT20" s="69">
        <v>72247969.999017417</v>
      </c>
      <c r="AU20" s="68">
        <v>68955112.277424201</v>
      </c>
      <c r="AV20" s="68">
        <v>85888220.107606113</v>
      </c>
      <c r="AW20" s="69">
        <v>105760288.92086898</v>
      </c>
      <c r="AX20" s="68">
        <v>73566291.342878297</v>
      </c>
      <c r="AY20" s="68">
        <v>98170122.833971679</v>
      </c>
      <c r="AZ20" s="69">
        <v>149858566.6598888</v>
      </c>
      <c r="BA20" s="68">
        <v>404958690.41967762</v>
      </c>
      <c r="BB20" s="68">
        <v>465825302.26489323</v>
      </c>
      <c r="BC20" s="117">
        <v>578055376.69234359</v>
      </c>
      <c r="BD20" s="201">
        <v>414548.48215009668</v>
      </c>
      <c r="BE20" s="201">
        <v>427284.38466955</v>
      </c>
      <c r="BF20" s="202">
        <v>500438.28081845038</v>
      </c>
      <c r="BG20" s="201">
        <v>2407591.894020074</v>
      </c>
      <c r="BH20" s="201">
        <v>2602800.4192033275</v>
      </c>
      <c r="BI20" s="202">
        <v>2790017.1719580544</v>
      </c>
      <c r="BJ20" s="201">
        <v>696402.35497159127</v>
      </c>
      <c r="BK20" s="201">
        <v>788068.21901513974</v>
      </c>
      <c r="BL20" s="202">
        <v>976858.01677548792</v>
      </c>
      <c r="BM20" s="201">
        <v>924951.94516722485</v>
      </c>
      <c r="BN20" s="201">
        <v>1160693.9771887031</v>
      </c>
      <c r="BO20" s="202">
        <v>1436465.0114644805</v>
      </c>
      <c r="BP20" s="201">
        <v>1082587.7958748529</v>
      </c>
      <c r="BQ20" s="201">
        <v>1400379.5497943896</v>
      </c>
      <c r="BR20" s="202">
        <v>1986884.5916856911</v>
      </c>
      <c r="BS20" s="227">
        <v>5526082.4721838394</v>
      </c>
      <c r="BT20" s="201">
        <v>6379226.5498711104</v>
      </c>
      <c r="BU20" s="203">
        <v>7690663.0727021638</v>
      </c>
      <c r="BV20" s="68">
        <v>420.94727043357477</v>
      </c>
      <c r="BW20" s="68">
        <v>446.15960803166507</v>
      </c>
      <c r="BX20" s="69">
        <v>456.52349097800493</v>
      </c>
      <c r="BY20" s="68">
        <v>385.98016145614508</v>
      </c>
      <c r="BZ20" s="68">
        <v>400.73900540571248</v>
      </c>
      <c r="CA20" s="69">
        <v>412.80674972122665</v>
      </c>
      <c r="CB20" s="68">
        <v>411.21068549729006</v>
      </c>
      <c r="CC20" s="68">
        <v>418.99689759706655</v>
      </c>
      <c r="CD20" s="69">
        <v>420.03395111661223</v>
      </c>
      <c r="CE20" s="68">
        <v>410.4403144804059</v>
      </c>
      <c r="CF20" s="68">
        <v>416.98724887921804</v>
      </c>
      <c r="CG20" s="69">
        <v>414.4106104397294</v>
      </c>
      <c r="CH20" s="68">
        <v>348.98481507970263</v>
      </c>
      <c r="CI20" s="68">
        <v>361.48483603348188</v>
      </c>
      <c r="CJ20" s="69">
        <v>372.99915436187922</v>
      </c>
      <c r="CK20" s="68">
        <v>388.62940058937585</v>
      </c>
      <c r="CL20" s="68">
        <v>400.37602741006043</v>
      </c>
      <c r="CM20" s="117">
        <v>406.58469485621214</v>
      </c>
      <c r="CN20" s="54">
        <v>336.47549043496593</v>
      </c>
      <c r="CO20" s="54">
        <v>364.58593068918447</v>
      </c>
      <c r="CP20" s="66">
        <v>374.64868980674208</v>
      </c>
      <c r="CQ20" s="54">
        <v>312.57138696377007</v>
      </c>
      <c r="CR20" s="54">
        <v>328.10947663120641</v>
      </c>
      <c r="CS20" s="66">
        <v>337.81966058254568</v>
      </c>
      <c r="CT20" s="75">
        <v>338.43484285857181</v>
      </c>
      <c r="CU20" s="54">
        <v>345.56209657654102</v>
      </c>
      <c r="CV20" s="66">
        <v>346.07441067336458</v>
      </c>
      <c r="CW20" s="54">
        <v>335.89037419679738</v>
      </c>
      <c r="CX20" s="54">
        <v>342.98994916406451</v>
      </c>
      <c r="CY20" s="66">
        <v>340.78522584853351</v>
      </c>
      <c r="CZ20" s="54">
        <v>281.03070399217791</v>
      </c>
      <c r="DA20" s="54">
        <v>291.38232500467865</v>
      </c>
      <c r="DB20" s="66">
        <v>297.57526346907815</v>
      </c>
      <c r="DC20" s="68">
        <v>315.34806748258939</v>
      </c>
      <c r="DD20" s="68">
        <v>327.35380463380477</v>
      </c>
      <c r="DE20" s="117">
        <v>331.42142593806926</v>
      </c>
      <c r="DF20" s="68">
        <v>84.471779998608895</v>
      </c>
      <c r="DG20" s="68">
        <v>81.573677342480536</v>
      </c>
      <c r="DH20" s="69">
        <v>81.874801171262774</v>
      </c>
      <c r="DI20" s="68">
        <v>73.408774492374974</v>
      </c>
      <c r="DJ20" s="68">
        <v>72.629528774506042</v>
      </c>
      <c r="DK20" s="69">
        <v>74.987089138680957</v>
      </c>
      <c r="DL20" s="68">
        <v>72.775842638718274</v>
      </c>
      <c r="DM20" s="68">
        <v>73.434801020525597</v>
      </c>
      <c r="DN20" s="69">
        <v>73.959540443247676</v>
      </c>
      <c r="DO20" s="68">
        <v>74.549940283608564</v>
      </c>
      <c r="DP20" s="68">
        <v>73.997299715153588</v>
      </c>
      <c r="DQ20" s="69">
        <v>73.625384591195882</v>
      </c>
      <c r="DR20" s="68">
        <v>67.954111087524723</v>
      </c>
      <c r="DS20" s="68">
        <v>70.102511028803221</v>
      </c>
      <c r="DT20" s="69">
        <v>75.423890892800884</v>
      </c>
      <c r="DU20" s="68">
        <v>73.281333106786391</v>
      </c>
      <c r="DV20" s="68">
        <v>73.022222776255688</v>
      </c>
      <c r="DW20" s="117">
        <v>75.163268918142862</v>
      </c>
    </row>
    <row r="22" spans="1:127" x14ac:dyDescent="0.25">
      <c r="A22" s="182" t="s">
        <v>85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</row>
    <row r="23" spans="1:127" x14ac:dyDescent="0.25">
      <c r="B23" s="460" t="s">
        <v>54</v>
      </c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460"/>
      <c r="N23" s="460"/>
      <c r="O23" s="460"/>
      <c r="P23" s="460"/>
      <c r="Q23" s="460"/>
      <c r="R23" s="460"/>
      <c r="S23" s="477"/>
      <c r="T23" s="448" t="s">
        <v>46</v>
      </c>
      <c r="U23" s="448"/>
      <c r="V23" s="448"/>
      <c r="W23" s="448"/>
      <c r="X23" s="448"/>
      <c r="Y23" s="448"/>
      <c r="Z23" s="448"/>
      <c r="AA23" s="448"/>
      <c r="AB23" s="448"/>
      <c r="AC23" s="448"/>
      <c r="AD23" s="448"/>
      <c r="AE23" s="448"/>
      <c r="AF23" s="448"/>
      <c r="AG23" s="448"/>
      <c r="AH23" s="448"/>
      <c r="AI23" s="448"/>
      <c r="AJ23" s="448"/>
      <c r="AK23" s="450"/>
      <c r="AL23" s="460" t="s">
        <v>47</v>
      </c>
      <c r="AM23" s="460"/>
      <c r="AN23" s="460"/>
      <c r="AO23" s="460"/>
      <c r="AP23" s="460"/>
      <c r="AQ23" s="460"/>
      <c r="AR23" s="460"/>
      <c r="AS23" s="460"/>
      <c r="AT23" s="460"/>
      <c r="AU23" s="460"/>
      <c r="AV23" s="460"/>
      <c r="AW23" s="460"/>
      <c r="AX23" s="460"/>
      <c r="AY23" s="460"/>
      <c r="AZ23" s="460"/>
      <c r="BA23" s="460"/>
      <c r="BB23" s="460"/>
      <c r="BC23" s="477"/>
      <c r="BD23" s="460" t="s">
        <v>12</v>
      </c>
      <c r="BE23" s="460"/>
      <c r="BF23" s="460"/>
      <c r="BG23" s="460"/>
      <c r="BH23" s="460"/>
      <c r="BI23" s="460"/>
      <c r="BJ23" s="460"/>
      <c r="BK23" s="460"/>
      <c r="BL23" s="460"/>
      <c r="BM23" s="460"/>
      <c r="BN23" s="460"/>
      <c r="BO23" s="460"/>
      <c r="BP23" s="460"/>
      <c r="BQ23" s="460"/>
      <c r="BR23" s="460"/>
      <c r="BS23" s="460"/>
      <c r="BT23" s="460"/>
      <c r="BU23" s="477"/>
      <c r="BV23" s="460" t="s">
        <v>101</v>
      </c>
      <c r="BW23" s="460"/>
      <c r="BX23" s="460"/>
      <c r="BY23" s="460"/>
      <c r="BZ23" s="460"/>
      <c r="CA23" s="460"/>
      <c r="CB23" s="460"/>
      <c r="CC23" s="460"/>
      <c r="CD23" s="460"/>
      <c r="CE23" s="460"/>
      <c r="CF23" s="460"/>
      <c r="CG23" s="460"/>
      <c r="CH23" s="460"/>
      <c r="CI23" s="460"/>
      <c r="CJ23" s="460"/>
      <c r="CK23" s="460"/>
      <c r="CL23" s="460"/>
      <c r="CM23" s="477"/>
      <c r="CN23" s="478" t="s">
        <v>102</v>
      </c>
      <c r="CO23" s="448"/>
      <c r="CP23" s="448"/>
      <c r="CQ23" s="448"/>
      <c r="CR23" s="448"/>
      <c r="CS23" s="448"/>
      <c r="CT23" s="448"/>
      <c r="CU23" s="448"/>
      <c r="CV23" s="448"/>
      <c r="CW23" s="448"/>
      <c r="CX23" s="448"/>
      <c r="CY23" s="448"/>
      <c r="CZ23" s="448"/>
      <c r="DA23" s="448"/>
      <c r="DB23" s="448"/>
      <c r="DC23" s="448"/>
      <c r="DD23" s="448"/>
      <c r="DE23" s="450"/>
      <c r="DF23" s="493" t="s">
        <v>103</v>
      </c>
      <c r="DG23" s="460"/>
      <c r="DH23" s="460"/>
      <c r="DI23" s="460"/>
      <c r="DJ23" s="460"/>
      <c r="DK23" s="460"/>
      <c r="DL23" s="460"/>
      <c r="DM23" s="460"/>
      <c r="DN23" s="460"/>
      <c r="DO23" s="460"/>
      <c r="DP23" s="460"/>
      <c r="DQ23" s="460"/>
      <c r="DR23" s="460"/>
      <c r="DS23" s="460"/>
      <c r="DT23" s="460"/>
      <c r="DU23" s="460"/>
      <c r="DV23" s="460"/>
      <c r="DW23" s="477"/>
    </row>
    <row r="24" spans="1:127" x14ac:dyDescent="0.25">
      <c r="A24" s="24"/>
      <c r="B24" s="422" t="s">
        <v>31</v>
      </c>
      <c r="C24" s="422"/>
      <c r="D24" s="423"/>
      <c r="E24" s="422" t="s">
        <v>32</v>
      </c>
      <c r="F24" s="422"/>
      <c r="G24" s="423"/>
      <c r="H24" s="422" t="s">
        <v>33</v>
      </c>
      <c r="I24" s="422"/>
      <c r="J24" s="423"/>
      <c r="K24" s="422" t="s">
        <v>34</v>
      </c>
      <c r="L24" s="422"/>
      <c r="M24" s="423"/>
      <c r="N24" s="422" t="s">
        <v>35</v>
      </c>
      <c r="O24" s="422"/>
      <c r="P24" s="423"/>
      <c r="Q24" s="422" t="s">
        <v>19</v>
      </c>
      <c r="R24" s="422"/>
      <c r="S24" s="429"/>
      <c r="T24" s="422" t="s">
        <v>31</v>
      </c>
      <c r="U24" s="422"/>
      <c r="V24" s="423"/>
      <c r="W24" s="422" t="s">
        <v>32</v>
      </c>
      <c r="X24" s="422"/>
      <c r="Y24" s="423"/>
      <c r="Z24" s="428" t="s">
        <v>33</v>
      </c>
      <c r="AA24" s="422"/>
      <c r="AB24" s="423"/>
      <c r="AC24" s="422" t="s">
        <v>34</v>
      </c>
      <c r="AD24" s="422"/>
      <c r="AE24" s="423"/>
      <c r="AF24" s="422" t="s">
        <v>35</v>
      </c>
      <c r="AG24" s="422"/>
      <c r="AH24" s="423"/>
      <c r="AI24" s="422" t="s">
        <v>19</v>
      </c>
      <c r="AJ24" s="422"/>
      <c r="AK24" s="429"/>
      <c r="AL24" s="422" t="s">
        <v>31</v>
      </c>
      <c r="AM24" s="422"/>
      <c r="AN24" s="423"/>
      <c r="AO24" s="422" t="s">
        <v>32</v>
      </c>
      <c r="AP24" s="422"/>
      <c r="AQ24" s="423"/>
      <c r="AR24" s="422" t="s">
        <v>33</v>
      </c>
      <c r="AS24" s="422"/>
      <c r="AT24" s="423"/>
      <c r="AU24" s="422" t="s">
        <v>34</v>
      </c>
      <c r="AV24" s="422"/>
      <c r="AW24" s="423"/>
      <c r="AX24" s="422" t="s">
        <v>35</v>
      </c>
      <c r="AY24" s="422"/>
      <c r="AZ24" s="423"/>
      <c r="BA24" s="428" t="s">
        <v>19</v>
      </c>
      <c r="BB24" s="422"/>
      <c r="BC24" s="429"/>
      <c r="BD24" s="422" t="s">
        <v>31</v>
      </c>
      <c r="BE24" s="422"/>
      <c r="BF24" s="423"/>
      <c r="BG24" s="422" t="s">
        <v>32</v>
      </c>
      <c r="BH24" s="422"/>
      <c r="BI24" s="423"/>
      <c r="BJ24" s="422" t="s">
        <v>33</v>
      </c>
      <c r="BK24" s="422"/>
      <c r="BL24" s="423"/>
      <c r="BM24" s="422" t="s">
        <v>34</v>
      </c>
      <c r="BN24" s="422"/>
      <c r="BO24" s="423"/>
      <c r="BP24" s="422" t="s">
        <v>35</v>
      </c>
      <c r="BQ24" s="422"/>
      <c r="BR24" s="423"/>
      <c r="BS24" s="428" t="s">
        <v>19</v>
      </c>
      <c r="BT24" s="422"/>
      <c r="BU24" s="429"/>
      <c r="BV24" s="422" t="s">
        <v>31</v>
      </c>
      <c r="BW24" s="422"/>
      <c r="BX24" s="423"/>
      <c r="BY24" s="422" t="s">
        <v>32</v>
      </c>
      <c r="BZ24" s="422"/>
      <c r="CA24" s="423"/>
      <c r="CB24" s="422" t="s">
        <v>33</v>
      </c>
      <c r="CC24" s="422"/>
      <c r="CD24" s="423"/>
      <c r="CE24" s="422" t="s">
        <v>34</v>
      </c>
      <c r="CF24" s="422"/>
      <c r="CG24" s="423"/>
      <c r="CH24" s="422" t="s">
        <v>35</v>
      </c>
      <c r="CI24" s="422"/>
      <c r="CJ24" s="423"/>
      <c r="CK24" s="422" t="s">
        <v>19</v>
      </c>
      <c r="CL24" s="422"/>
      <c r="CM24" s="429"/>
      <c r="CN24" s="422" t="s">
        <v>31</v>
      </c>
      <c r="CO24" s="422"/>
      <c r="CP24" s="423"/>
      <c r="CQ24" s="422" t="s">
        <v>32</v>
      </c>
      <c r="CR24" s="422"/>
      <c r="CS24" s="423"/>
      <c r="CT24" s="428" t="s">
        <v>33</v>
      </c>
      <c r="CU24" s="422"/>
      <c r="CV24" s="423"/>
      <c r="CW24" s="422" t="s">
        <v>34</v>
      </c>
      <c r="CX24" s="422"/>
      <c r="CY24" s="423"/>
      <c r="CZ24" s="422" t="s">
        <v>35</v>
      </c>
      <c r="DA24" s="422"/>
      <c r="DB24" s="423"/>
      <c r="DC24" s="422" t="s">
        <v>19</v>
      </c>
      <c r="DD24" s="422"/>
      <c r="DE24" s="429"/>
      <c r="DF24" s="422" t="s">
        <v>31</v>
      </c>
      <c r="DG24" s="422"/>
      <c r="DH24" s="423"/>
      <c r="DI24" s="422" t="s">
        <v>32</v>
      </c>
      <c r="DJ24" s="422"/>
      <c r="DK24" s="423"/>
      <c r="DL24" s="422" t="s">
        <v>33</v>
      </c>
      <c r="DM24" s="422"/>
      <c r="DN24" s="423"/>
      <c r="DO24" s="422" t="s">
        <v>34</v>
      </c>
      <c r="DP24" s="422"/>
      <c r="DQ24" s="423"/>
      <c r="DR24" s="422" t="s">
        <v>35</v>
      </c>
      <c r="DS24" s="422"/>
      <c r="DT24" s="423"/>
      <c r="DU24" s="428" t="s">
        <v>19</v>
      </c>
      <c r="DV24" s="422"/>
      <c r="DW24" s="429"/>
    </row>
    <row r="25" spans="1:127" x14ac:dyDescent="0.25">
      <c r="A25" s="25"/>
      <c r="B25" s="71">
        <v>2012</v>
      </c>
      <c r="C25" s="71">
        <v>2013</v>
      </c>
      <c r="D25" s="72">
        <v>2014</v>
      </c>
      <c r="E25" s="71">
        <v>2012</v>
      </c>
      <c r="F25" s="71">
        <v>2013</v>
      </c>
      <c r="G25" s="72">
        <v>2014</v>
      </c>
      <c r="H25" s="71">
        <v>2012</v>
      </c>
      <c r="I25" s="71">
        <v>2013</v>
      </c>
      <c r="J25" s="72">
        <v>2014</v>
      </c>
      <c r="K25" s="71">
        <v>2012</v>
      </c>
      <c r="L25" s="71">
        <v>2013</v>
      </c>
      <c r="M25" s="72">
        <v>2014</v>
      </c>
      <c r="N25" s="71">
        <v>2012</v>
      </c>
      <c r="O25" s="71">
        <v>2013</v>
      </c>
      <c r="P25" s="72">
        <v>2014</v>
      </c>
      <c r="Q25" s="71">
        <v>2012</v>
      </c>
      <c r="R25" s="71">
        <v>2013</v>
      </c>
      <c r="S25" s="118">
        <v>2014</v>
      </c>
      <c r="T25" s="71">
        <v>2012</v>
      </c>
      <c r="U25" s="71">
        <v>2013</v>
      </c>
      <c r="V25" s="72">
        <v>2014</v>
      </c>
      <c r="W25" s="71">
        <v>2012</v>
      </c>
      <c r="X25" s="71">
        <v>2013</v>
      </c>
      <c r="Y25" s="72">
        <v>2014</v>
      </c>
      <c r="Z25" s="73">
        <v>2012</v>
      </c>
      <c r="AA25" s="71">
        <v>2013</v>
      </c>
      <c r="AB25" s="72">
        <v>2014</v>
      </c>
      <c r="AC25" s="71">
        <v>2012</v>
      </c>
      <c r="AD25" s="71">
        <v>2013</v>
      </c>
      <c r="AE25" s="72">
        <v>2014</v>
      </c>
      <c r="AF25" s="71">
        <v>2012</v>
      </c>
      <c r="AG25" s="71">
        <v>2013</v>
      </c>
      <c r="AH25" s="72">
        <v>2014</v>
      </c>
      <c r="AI25" s="71">
        <v>2012</v>
      </c>
      <c r="AJ25" s="71">
        <v>2013</v>
      </c>
      <c r="AK25" s="118">
        <v>2014</v>
      </c>
      <c r="AL25" s="71">
        <v>2012</v>
      </c>
      <c r="AM25" s="71">
        <v>2013</v>
      </c>
      <c r="AN25" s="72">
        <v>2014</v>
      </c>
      <c r="AO25" s="71">
        <v>2012</v>
      </c>
      <c r="AP25" s="71">
        <v>2013</v>
      </c>
      <c r="AQ25" s="72">
        <v>2014</v>
      </c>
      <c r="AR25" s="71">
        <v>2012</v>
      </c>
      <c r="AS25" s="71">
        <v>2013</v>
      </c>
      <c r="AT25" s="72">
        <v>2014</v>
      </c>
      <c r="AU25" s="71">
        <v>2012</v>
      </c>
      <c r="AV25" s="71">
        <v>2013</v>
      </c>
      <c r="AW25" s="72">
        <v>2014</v>
      </c>
      <c r="AX25" s="71">
        <v>2012</v>
      </c>
      <c r="AY25" s="71">
        <v>2013</v>
      </c>
      <c r="AZ25" s="72">
        <v>2014</v>
      </c>
      <c r="BA25" s="73">
        <v>2012</v>
      </c>
      <c r="BB25" s="71">
        <v>2013</v>
      </c>
      <c r="BC25" s="118">
        <v>2014</v>
      </c>
      <c r="BD25" s="71">
        <v>2012</v>
      </c>
      <c r="BE25" s="71">
        <v>2013</v>
      </c>
      <c r="BF25" s="72">
        <v>2014</v>
      </c>
      <c r="BG25" s="71">
        <v>2012</v>
      </c>
      <c r="BH25" s="71">
        <v>2013</v>
      </c>
      <c r="BI25" s="72">
        <v>2014</v>
      </c>
      <c r="BJ25" s="71">
        <v>2012</v>
      </c>
      <c r="BK25" s="71">
        <v>2013</v>
      </c>
      <c r="BL25" s="72">
        <v>2014</v>
      </c>
      <c r="BM25" s="71">
        <v>2012</v>
      </c>
      <c r="BN25" s="71">
        <v>2013</v>
      </c>
      <c r="BO25" s="72">
        <v>2014</v>
      </c>
      <c r="BP25" s="71">
        <v>2012</v>
      </c>
      <c r="BQ25" s="71">
        <v>2013</v>
      </c>
      <c r="BR25" s="72">
        <v>2014</v>
      </c>
      <c r="BS25" s="73">
        <v>2012</v>
      </c>
      <c r="BT25" s="71">
        <v>2013</v>
      </c>
      <c r="BU25" s="118">
        <v>2014</v>
      </c>
      <c r="BV25" s="71">
        <v>2012</v>
      </c>
      <c r="BW25" s="71">
        <v>2013</v>
      </c>
      <c r="BX25" s="72">
        <v>2014</v>
      </c>
      <c r="BY25" s="71">
        <v>2012</v>
      </c>
      <c r="BZ25" s="71">
        <v>2013</v>
      </c>
      <c r="CA25" s="72">
        <v>2014</v>
      </c>
      <c r="CB25" s="71">
        <v>2012</v>
      </c>
      <c r="CC25" s="71">
        <v>2013</v>
      </c>
      <c r="CD25" s="72">
        <v>2014</v>
      </c>
      <c r="CE25" s="71">
        <v>2012</v>
      </c>
      <c r="CF25" s="71">
        <v>2013</v>
      </c>
      <c r="CG25" s="72">
        <v>2014</v>
      </c>
      <c r="CH25" s="71">
        <v>2012</v>
      </c>
      <c r="CI25" s="71">
        <v>2013</v>
      </c>
      <c r="CJ25" s="72">
        <v>2014</v>
      </c>
      <c r="CK25" s="71">
        <v>2012</v>
      </c>
      <c r="CL25" s="71">
        <v>2013</v>
      </c>
      <c r="CM25" s="118">
        <v>2014</v>
      </c>
      <c r="CN25" s="71">
        <v>2012</v>
      </c>
      <c r="CO25" s="71">
        <v>2013</v>
      </c>
      <c r="CP25" s="72">
        <v>2014</v>
      </c>
      <c r="CQ25" s="71">
        <v>2012</v>
      </c>
      <c r="CR25" s="71">
        <v>2013</v>
      </c>
      <c r="CS25" s="72">
        <v>2014</v>
      </c>
      <c r="CT25" s="73">
        <v>2012</v>
      </c>
      <c r="CU25" s="71">
        <v>2013</v>
      </c>
      <c r="CV25" s="72">
        <v>2014</v>
      </c>
      <c r="CW25" s="71">
        <v>2012</v>
      </c>
      <c r="CX25" s="71">
        <v>2013</v>
      </c>
      <c r="CY25" s="72">
        <v>2014</v>
      </c>
      <c r="CZ25" s="71">
        <v>2012</v>
      </c>
      <c r="DA25" s="71">
        <v>2013</v>
      </c>
      <c r="DB25" s="72">
        <v>2014</v>
      </c>
      <c r="DC25" s="71">
        <v>2012</v>
      </c>
      <c r="DD25" s="71">
        <v>2013</v>
      </c>
      <c r="DE25" s="118">
        <v>2014</v>
      </c>
      <c r="DF25" s="71">
        <v>2012</v>
      </c>
      <c r="DG25" s="71">
        <v>2013</v>
      </c>
      <c r="DH25" s="72">
        <v>2014</v>
      </c>
      <c r="DI25" s="71">
        <v>2012</v>
      </c>
      <c r="DJ25" s="71">
        <v>2013</v>
      </c>
      <c r="DK25" s="72">
        <v>2014</v>
      </c>
      <c r="DL25" s="71">
        <v>2012</v>
      </c>
      <c r="DM25" s="71">
        <v>2013</v>
      </c>
      <c r="DN25" s="72">
        <v>2014</v>
      </c>
      <c r="DO25" s="71">
        <v>2012</v>
      </c>
      <c r="DP25" s="71">
        <v>2013</v>
      </c>
      <c r="DQ25" s="72">
        <v>2014</v>
      </c>
      <c r="DR25" s="71">
        <v>2012</v>
      </c>
      <c r="DS25" s="71">
        <v>2013</v>
      </c>
      <c r="DT25" s="72">
        <v>2014</v>
      </c>
      <c r="DU25" s="73">
        <v>2012</v>
      </c>
      <c r="DV25" s="71">
        <v>2013</v>
      </c>
      <c r="DW25" s="118">
        <v>2014</v>
      </c>
    </row>
    <row r="26" spans="1:127" x14ac:dyDescent="0.25">
      <c r="A26" s="80" t="s">
        <v>13</v>
      </c>
      <c r="B26" s="57">
        <v>425217.99134593486</v>
      </c>
      <c r="C26" s="57">
        <v>330037.375</v>
      </c>
      <c r="D26" s="56">
        <v>0</v>
      </c>
      <c r="E26" s="57">
        <v>99583.840000000011</v>
      </c>
      <c r="F26" s="57">
        <v>0</v>
      </c>
      <c r="G26" s="56">
        <v>0</v>
      </c>
      <c r="H26" s="57">
        <v>11574777.023163229</v>
      </c>
      <c r="I26" s="57">
        <v>8295006.8017120752</v>
      </c>
      <c r="J26" s="56">
        <v>6383115.9704020098</v>
      </c>
      <c r="K26" s="57">
        <v>22428134.750474937</v>
      </c>
      <c r="L26" s="57">
        <v>20331488.684374355</v>
      </c>
      <c r="M26" s="56">
        <v>20291229.076057591</v>
      </c>
      <c r="N26" s="57">
        <v>247482928.95428449</v>
      </c>
      <c r="O26" s="57">
        <v>209264579.82618481</v>
      </c>
      <c r="P26" s="56">
        <v>253609357.98490882</v>
      </c>
      <c r="Q26" s="57">
        <v>282010642.55926859</v>
      </c>
      <c r="R26" s="57">
        <v>238221112.68727124</v>
      </c>
      <c r="S26" s="116">
        <v>280283703.03136843</v>
      </c>
      <c r="T26" s="38">
        <v>412550.80847187428</v>
      </c>
      <c r="U26" s="38">
        <v>329583.34999999998</v>
      </c>
      <c r="V26" s="48">
        <v>0</v>
      </c>
      <c r="W26" s="38">
        <v>56778.47</v>
      </c>
      <c r="X26" s="38">
        <v>0</v>
      </c>
      <c r="Y26" s="48">
        <v>0</v>
      </c>
      <c r="Z26" s="37">
        <v>9905461.2158568688</v>
      </c>
      <c r="AA26" s="38">
        <v>6877545.2125813579</v>
      </c>
      <c r="AB26" s="48">
        <v>5425895.4391959803</v>
      </c>
      <c r="AC26" s="38">
        <v>17888085.611516215</v>
      </c>
      <c r="AD26" s="38">
        <v>17392184.402606115</v>
      </c>
      <c r="AE26" s="48">
        <v>17497466.778046813</v>
      </c>
      <c r="AF26" s="38">
        <v>216096612.64498535</v>
      </c>
      <c r="AG26" s="38">
        <v>189109090.12349194</v>
      </c>
      <c r="AH26" s="48">
        <v>236990050.03878337</v>
      </c>
      <c r="AI26" s="57">
        <v>244359488.75083029</v>
      </c>
      <c r="AJ26" s="57">
        <v>213708403.0886794</v>
      </c>
      <c r="AK26" s="116">
        <v>259913412.25602615</v>
      </c>
      <c r="AL26" s="57">
        <v>12667.182874060587</v>
      </c>
      <c r="AM26" s="57">
        <v>454.02500000003783</v>
      </c>
      <c r="AN26" s="56">
        <v>0</v>
      </c>
      <c r="AO26" s="57">
        <v>42805.37000000001</v>
      </c>
      <c r="AP26" s="57">
        <v>0</v>
      </c>
      <c r="AQ26" s="56">
        <v>0</v>
      </c>
      <c r="AR26" s="57">
        <v>1669315.8073063588</v>
      </c>
      <c r="AS26" s="57">
        <v>1417461.5891307171</v>
      </c>
      <c r="AT26" s="56">
        <v>957220.53120603052</v>
      </c>
      <c r="AU26" s="57">
        <v>4540049.1389587251</v>
      </c>
      <c r="AV26" s="57">
        <v>2939304.2817682466</v>
      </c>
      <c r="AW26" s="56">
        <v>2793762.2980107833</v>
      </c>
      <c r="AX26" s="57">
        <v>31386316.309299171</v>
      </c>
      <c r="AY26" s="57">
        <v>20155489.702692825</v>
      </c>
      <c r="AZ26" s="56">
        <v>16619307.946125485</v>
      </c>
      <c r="BA26" s="57">
        <v>37651153.808438316</v>
      </c>
      <c r="BB26" s="57">
        <v>24512709.59859179</v>
      </c>
      <c r="BC26" s="116">
        <v>20370290.775342301</v>
      </c>
      <c r="BD26" s="198">
        <v>174</v>
      </c>
      <c r="BE26" s="198">
        <v>33</v>
      </c>
      <c r="BF26" s="199">
        <v>0</v>
      </c>
      <c r="BG26" s="198">
        <v>125</v>
      </c>
      <c r="BH26" s="198">
        <v>0</v>
      </c>
      <c r="BI26" s="199">
        <v>0</v>
      </c>
      <c r="BJ26" s="198">
        <v>27681</v>
      </c>
      <c r="BK26" s="198">
        <v>18659</v>
      </c>
      <c r="BL26" s="199">
        <v>15333</v>
      </c>
      <c r="BM26" s="198">
        <v>41424</v>
      </c>
      <c r="BN26" s="198">
        <v>39077</v>
      </c>
      <c r="BO26" s="199">
        <v>37892</v>
      </c>
      <c r="BP26" s="198">
        <v>824229</v>
      </c>
      <c r="BQ26" s="198">
        <v>695704</v>
      </c>
      <c r="BR26" s="199">
        <v>791564</v>
      </c>
      <c r="BS26" s="226">
        <v>893633</v>
      </c>
      <c r="BT26" s="198">
        <v>753473</v>
      </c>
      <c r="BU26" s="200">
        <v>844789</v>
      </c>
      <c r="BV26" s="57">
        <v>2443.7815594593958</v>
      </c>
      <c r="BW26" s="57">
        <v>10001.132575757576</v>
      </c>
      <c r="BX26" s="56">
        <v>0</v>
      </c>
      <c r="BY26" s="57">
        <v>796.67072000000007</v>
      </c>
      <c r="BZ26" s="57">
        <v>0</v>
      </c>
      <c r="CA26" s="56">
        <v>0</v>
      </c>
      <c r="CB26" s="57">
        <v>418.14880326444961</v>
      </c>
      <c r="CC26" s="57">
        <v>444.55795067860419</v>
      </c>
      <c r="CD26" s="56">
        <v>416.29922196582601</v>
      </c>
      <c r="CE26" s="57">
        <v>541.42851367504193</v>
      </c>
      <c r="CF26" s="57">
        <v>520.29297756671076</v>
      </c>
      <c r="CG26" s="56">
        <v>535.5016646272984</v>
      </c>
      <c r="CH26" s="57">
        <v>300.2599143615239</v>
      </c>
      <c r="CI26" s="57">
        <v>300.79542424103471</v>
      </c>
      <c r="CJ26" s="56">
        <v>320.39021226951809</v>
      </c>
      <c r="CK26" s="57">
        <v>315.57769527229703</v>
      </c>
      <c r="CL26" s="57">
        <v>316.16409969205432</v>
      </c>
      <c r="CM26" s="116">
        <v>331.7795367025002</v>
      </c>
      <c r="CN26" s="64">
        <v>2370.9816578843347</v>
      </c>
      <c r="CO26" s="64">
        <v>9987.3742424242409</v>
      </c>
      <c r="CP26" s="65">
        <v>0</v>
      </c>
      <c r="CQ26" s="64">
        <v>454.22775999999999</v>
      </c>
      <c r="CR26" s="64">
        <v>0</v>
      </c>
      <c r="CS26" s="65">
        <v>0</v>
      </c>
      <c r="CT26" s="74">
        <v>357.84332993233153</v>
      </c>
      <c r="CU26" s="64">
        <v>368.59130781828384</v>
      </c>
      <c r="CV26" s="65">
        <v>353.87043887014806</v>
      </c>
      <c r="CW26" s="64">
        <v>431.82902692922494</v>
      </c>
      <c r="CX26" s="64">
        <v>445.07470897474514</v>
      </c>
      <c r="CY26" s="65">
        <v>461.7720568470076</v>
      </c>
      <c r="CZ26" s="64">
        <v>262.18030746914434</v>
      </c>
      <c r="DA26" s="64">
        <v>271.82406615959076</v>
      </c>
      <c r="DB26" s="65">
        <v>299.39467944320785</v>
      </c>
      <c r="DC26" s="57">
        <v>273.44501462102482</v>
      </c>
      <c r="DD26" s="57">
        <v>283.63113620352607</v>
      </c>
      <c r="DE26" s="116">
        <v>307.66666262939759</v>
      </c>
      <c r="DF26" s="57">
        <v>72.799901575060844</v>
      </c>
      <c r="DG26" s="57">
        <v>13.75833333333448</v>
      </c>
      <c r="DH26" s="56">
        <v>0</v>
      </c>
      <c r="DI26" s="57">
        <v>342.44296000000008</v>
      </c>
      <c r="DJ26" s="57">
        <v>0</v>
      </c>
      <c r="DK26" s="56">
        <v>0</v>
      </c>
      <c r="DL26" s="57">
        <v>60.305473332118019</v>
      </c>
      <c r="DM26" s="57">
        <v>75.966642860320334</v>
      </c>
      <c r="DN26" s="56">
        <v>62.428783095677986</v>
      </c>
      <c r="DO26" s="57">
        <v>109.59948674581705</v>
      </c>
      <c r="DP26" s="57">
        <v>75.218268591965767</v>
      </c>
      <c r="DQ26" s="56">
        <v>73.72960778029092</v>
      </c>
      <c r="DR26" s="57">
        <v>38.07960689237963</v>
      </c>
      <c r="DS26" s="57">
        <v>28.971358081443867</v>
      </c>
      <c r="DT26" s="56">
        <v>20.995532826310299</v>
      </c>
      <c r="DU26" s="57">
        <v>42.132680651272182</v>
      </c>
      <c r="DV26" s="57">
        <v>32.532963488528175</v>
      </c>
      <c r="DW26" s="116">
        <v>24.112874073102635</v>
      </c>
    </row>
    <row r="27" spans="1:127" x14ac:dyDescent="0.25">
      <c r="A27" s="17" t="s">
        <v>82</v>
      </c>
      <c r="B27" s="57">
        <v>175255243.20806742</v>
      </c>
      <c r="C27" s="57">
        <v>145622505.32747149</v>
      </c>
      <c r="D27" s="56">
        <v>119873197.44572935</v>
      </c>
      <c r="E27" s="57">
        <v>703900451.56926417</v>
      </c>
      <c r="F27" s="57">
        <v>661279403.99216878</v>
      </c>
      <c r="G27" s="56">
        <v>652889343.4456892</v>
      </c>
      <c r="H27" s="57">
        <v>528808121.28973949</v>
      </c>
      <c r="I27" s="57">
        <v>538109802.28243864</v>
      </c>
      <c r="J27" s="56">
        <v>505355178.38364661</v>
      </c>
      <c r="K27" s="57">
        <v>1349519323.0827382</v>
      </c>
      <c r="L27" s="57">
        <v>1377014183.1678326</v>
      </c>
      <c r="M27" s="56">
        <v>1340891253.4746237</v>
      </c>
      <c r="N27" s="57">
        <v>6709766662.2125654</v>
      </c>
      <c r="O27" s="57">
        <v>6709664972.6515884</v>
      </c>
      <c r="P27" s="56">
        <v>6795853886.5295391</v>
      </c>
      <c r="Q27" s="57">
        <v>9467249801.3623734</v>
      </c>
      <c r="R27" s="57">
        <v>9431690867.4215012</v>
      </c>
      <c r="S27" s="116">
        <v>9414862859.2792282</v>
      </c>
      <c r="T27" s="38">
        <v>159397285.01830879</v>
      </c>
      <c r="U27" s="38">
        <v>133368470.6534808</v>
      </c>
      <c r="V27" s="48">
        <v>111048306.03357349</v>
      </c>
      <c r="W27" s="38">
        <v>627528607.15926397</v>
      </c>
      <c r="X27" s="38">
        <v>591843436.92976832</v>
      </c>
      <c r="Y27" s="48">
        <v>584315886.44568908</v>
      </c>
      <c r="Z27" s="37">
        <v>477771909.53473824</v>
      </c>
      <c r="AA27" s="38">
        <v>487886722.40569973</v>
      </c>
      <c r="AB27" s="48">
        <v>457982798.70344812</v>
      </c>
      <c r="AC27" s="38">
        <v>1236942832.708004</v>
      </c>
      <c r="AD27" s="38">
        <v>1263728484.9116924</v>
      </c>
      <c r="AE27" s="48">
        <v>1228537211.743464</v>
      </c>
      <c r="AF27" s="38">
        <v>6137697082.6107082</v>
      </c>
      <c r="AG27" s="38">
        <v>6128284119.2167721</v>
      </c>
      <c r="AH27" s="48">
        <v>6199231507.2444019</v>
      </c>
      <c r="AI27" s="57">
        <v>8639337717.031023</v>
      </c>
      <c r="AJ27" s="57">
        <v>8605111234.1174126</v>
      </c>
      <c r="AK27" s="116">
        <v>8581115710.1705761</v>
      </c>
      <c r="AL27" s="57">
        <v>15857958.189758576</v>
      </c>
      <c r="AM27" s="57">
        <v>12254034.673990682</v>
      </c>
      <c r="AN27" s="56">
        <v>8824891.4121558666</v>
      </c>
      <c r="AO27" s="57">
        <v>76371844.410000101</v>
      </c>
      <c r="AP27" s="57">
        <v>69435967.062400743</v>
      </c>
      <c r="AQ27" s="56">
        <v>68573457</v>
      </c>
      <c r="AR27" s="57">
        <v>51036211.755001262</v>
      </c>
      <c r="AS27" s="57">
        <v>50223079.876738951</v>
      </c>
      <c r="AT27" s="56">
        <v>47372379.680198543</v>
      </c>
      <c r="AU27" s="57">
        <v>112576490.37473406</v>
      </c>
      <c r="AV27" s="57">
        <v>113285698.25614014</v>
      </c>
      <c r="AW27" s="56">
        <v>112354041.73115994</v>
      </c>
      <c r="AX27" s="57">
        <v>572069579.60185659</v>
      </c>
      <c r="AY27" s="57">
        <v>581380853.43481696</v>
      </c>
      <c r="AZ27" s="56">
        <v>596622379.28513741</v>
      </c>
      <c r="BA27" s="57">
        <v>827912084.33135056</v>
      </c>
      <c r="BB27" s="57">
        <v>826579633.3040874</v>
      </c>
      <c r="BC27" s="116">
        <v>833747149.10865176</v>
      </c>
      <c r="BD27" s="198">
        <v>204277</v>
      </c>
      <c r="BE27" s="198">
        <v>167382</v>
      </c>
      <c r="BF27" s="199">
        <v>121224</v>
      </c>
      <c r="BG27" s="198">
        <v>1545655</v>
      </c>
      <c r="BH27" s="198">
        <v>1460407</v>
      </c>
      <c r="BI27" s="199">
        <v>1422131</v>
      </c>
      <c r="BJ27" s="198">
        <v>1260557</v>
      </c>
      <c r="BK27" s="198">
        <v>1247951</v>
      </c>
      <c r="BL27" s="199">
        <v>1166075</v>
      </c>
      <c r="BM27" s="198">
        <v>3225684</v>
      </c>
      <c r="BN27" s="198">
        <v>3193074</v>
      </c>
      <c r="BO27" s="199">
        <v>3047582</v>
      </c>
      <c r="BP27" s="198">
        <v>15447004</v>
      </c>
      <c r="BQ27" s="198">
        <v>14981043</v>
      </c>
      <c r="BR27" s="199">
        <v>14602725</v>
      </c>
      <c r="BS27" s="226">
        <v>21683177</v>
      </c>
      <c r="BT27" s="198">
        <v>21049857</v>
      </c>
      <c r="BU27" s="200">
        <v>20359737</v>
      </c>
      <c r="BV27" s="57">
        <v>857.92939590882679</v>
      </c>
      <c r="BW27" s="57">
        <v>870.0009877255111</v>
      </c>
      <c r="BX27" s="56">
        <v>988.85697094411455</v>
      </c>
      <c r="BY27" s="57">
        <v>455.40592924634808</v>
      </c>
      <c r="BZ27" s="57">
        <v>452.80487151333074</v>
      </c>
      <c r="CA27" s="56">
        <v>459.09226607512892</v>
      </c>
      <c r="CB27" s="57">
        <v>419.503537951667</v>
      </c>
      <c r="CC27" s="57">
        <v>431.19465610624025</v>
      </c>
      <c r="CD27" s="56">
        <v>433.38136773676359</v>
      </c>
      <c r="CE27" s="57">
        <v>418.36687136208576</v>
      </c>
      <c r="CF27" s="57">
        <v>431.25031965054131</v>
      </c>
      <c r="CG27" s="56">
        <v>439.98529111755602</v>
      </c>
      <c r="CH27" s="57">
        <v>434.37333622834342</v>
      </c>
      <c r="CI27" s="57">
        <v>447.87702516117128</v>
      </c>
      <c r="CJ27" s="56">
        <v>465.38258349243301</v>
      </c>
      <c r="CK27" s="57">
        <v>436.61728174622993</v>
      </c>
      <c r="CL27" s="57">
        <v>448.06436772570481</v>
      </c>
      <c r="CM27" s="116">
        <v>462.4255637132851</v>
      </c>
      <c r="CN27" s="64">
        <v>780.29971567190034</v>
      </c>
      <c r="CO27" s="64">
        <v>796.79099696192418</v>
      </c>
      <c r="CP27" s="65">
        <v>916.05875101938148</v>
      </c>
      <c r="CQ27" s="64">
        <v>405.99526230579528</v>
      </c>
      <c r="CR27" s="64">
        <v>405.25924412151431</v>
      </c>
      <c r="CS27" s="65">
        <v>410.87346133773127</v>
      </c>
      <c r="CT27" s="74">
        <v>379.01650582618498</v>
      </c>
      <c r="CU27" s="64">
        <v>390.95022353097175</v>
      </c>
      <c r="CV27" s="65">
        <v>392.75586793598018</v>
      </c>
      <c r="CW27" s="64">
        <v>383.46683454052038</v>
      </c>
      <c r="CX27" s="64">
        <v>395.77175001634549</v>
      </c>
      <c r="CY27" s="65">
        <v>403.11867301469294</v>
      </c>
      <c r="CZ27" s="64">
        <v>397.33899742699026</v>
      </c>
      <c r="DA27" s="64">
        <v>409.06925634061474</v>
      </c>
      <c r="DB27" s="65">
        <v>424.52566265846968</v>
      </c>
      <c r="DC27" s="57">
        <v>398.43505022492889</v>
      </c>
      <c r="DD27" s="57">
        <v>408.79665995438415</v>
      </c>
      <c r="DE27" s="116">
        <v>421.47478182898806</v>
      </c>
      <c r="DF27" s="57">
        <v>77.62968023692622</v>
      </c>
      <c r="DG27" s="57">
        <v>73.209990763586774</v>
      </c>
      <c r="DH27" s="56">
        <v>72.798219924733274</v>
      </c>
      <c r="DI27" s="57">
        <v>49.410666940552773</v>
      </c>
      <c r="DJ27" s="57">
        <v>47.545627391816623</v>
      </c>
      <c r="DK27" s="56">
        <v>48.218804737397612</v>
      </c>
      <c r="DL27" s="57">
        <v>40.487032125482038</v>
      </c>
      <c r="DM27" s="57">
        <v>40.24443257526854</v>
      </c>
      <c r="DN27" s="56">
        <v>40.625499800783437</v>
      </c>
      <c r="DO27" s="57">
        <v>34.900036821565308</v>
      </c>
      <c r="DP27" s="57">
        <v>35.478569634195807</v>
      </c>
      <c r="DQ27" s="56">
        <v>36.866618102863171</v>
      </c>
      <c r="DR27" s="57">
        <v>37.034338801353101</v>
      </c>
      <c r="DS27" s="57">
        <v>38.807768820556547</v>
      </c>
      <c r="DT27" s="56">
        <v>40.856920833963343</v>
      </c>
      <c r="DU27" s="57">
        <v>38.182231521301077</v>
      </c>
      <c r="DV27" s="57">
        <v>39.267707771320602</v>
      </c>
      <c r="DW27" s="116">
        <v>40.950781884297022</v>
      </c>
    </row>
    <row r="28" spans="1:127" x14ac:dyDescent="0.25">
      <c r="A28" s="80" t="s">
        <v>48</v>
      </c>
      <c r="B28" s="57">
        <v>525721</v>
      </c>
      <c r="C28" s="57">
        <v>507255</v>
      </c>
      <c r="D28" s="56">
        <v>-827</v>
      </c>
      <c r="E28" s="57">
        <v>538452</v>
      </c>
      <c r="F28" s="57">
        <v>1258836</v>
      </c>
      <c r="G28" s="56">
        <v>289581</v>
      </c>
      <c r="H28" s="57">
        <v>4857664</v>
      </c>
      <c r="I28" s="57">
        <v>6730114</v>
      </c>
      <c r="J28" s="56">
        <v>2965699</v>
      </c>
      <c r="K28" s="57">
        <v>26854668.960000001</v>
      </c>
      <c r="L28" s="57">
        <v>13849357.5</v>
      </c>
      <c r="M28" s="56">
        <v>7912924.4299999997</v>
      </c>
      <c r="N28" s="57">
        <v>38514051</v>
      </c>
      <c r="O28" s="57">
        <v>30109180.09</v>
      </c>
      <c r="P28" s="56">
        <v>20103254.559999999</v>
      </c>
      <c r="Q28" s="57">
        <v>71290556.960000008</v>
      </c>
      <c r="R28" s="57">
        <v>52454742.590000004</v>
      </c>
      <c r="S28" s="116">
        <v>31270631.989999998</v>
      </c>
      <c r="T28" s="38">
        <v>457149</v>
      </c>
      <c r="U28" s="38">
        <v>441091</v>
      </c>
      <c r="V28" s="48">
        <v>-719</v>
      </c>
      <c r="W28" s="38">
        <v>468219</v>
      </c>
      <c r="X28" s="38">
        <v>1094640</v>
      </c>
      <c r="Y28" s="48">
        <v>251778</v>
      </c>
      <c r="Z28" s="37">
        <v>4056104</v>
      </c>
      <c r="AA28" s="38">
        <v>5852273</v>
      </c>
      <c r="AB28" s="48">
        <v>2617805</v>
      </c>
      <c r="AC28" s="38">
        <v>23577247.140000001</v>
      </c>
      <c r="AD28" s="38">
        <v>12422010.76</v>
      </c>
      <c r="AE28" s="48">
        <v>7010491.2599999998</v>
      </c>
      <c r="AF28" s="38">
        <v>33490479</v>
      </c>
      <c r="AG28" s="38">
        <v>26274283.039999999</v>
      </c>
      <c r="AH28" s="48">
        <v>17663552.329999998</v>
      </c>
      <c r="AI28" s="57">
        <v>62049198.140000001</v>
      </c>
      <c r="AJ28" s="57">
        <v>46084297.799999997</v>
      </c>
      <c r="AK28" s="116">
        <v>27542907.589999996</v>
      </c>
      <c r="AL28" s="57">
        <v>68572</v>
      </c>
      <c r="AM28" s="57">
        <v>66164</v>
      </c>
      <c r="AN28" s="59">
        <v>-108</v>
      </c>
      <c r="AO28" s="57">
        <v>70233</v>
      </c>
      <c r="AP28" s="57">
        <v>164196</v>
      </c>
      <c r="AQ28" s="56">
        <v>37803</v>
      </c>
      <c r="AR28" s="57">
        <v>801560</v>
      </c>
      <c r="AS28" s="57">
        <v>877841</v>
      </c>
      <c r="AT28" s="56">
        <v>347894</v>
      </c>
      <c r="AU28" s="57">
        <v>3277421.8200000003</v>
      </c>
      <c r="AV28" s="57">
        <v>1427346.74</v>
      </c>
      <c r="AW28" s="56">
        <v>902433.17000000016</v>
      </c>
      <c r="AX28" s="57">
        <v>5023572</v>
      </c>
      <c r="AY28" s="57">
        <v>3834897.0500000003</v>
      </c>
      <c r="AZ28" s="56">
        <v>2439702.2299999995</v>
      </c>
      <c r="BA28" s="57">
        <v>9241358.8200000003</v>
      </c>
      <c r="BB28" s="57">
        <v>6370444.790000001</v>
      </c>
      <c r="BC28" s="116">
        <v>3727724.3999999994</v>
      </c>
      <c r="BD28" s="198">
        <v>894</v>
      </c>
      <c r="BE28" s="198">
        <v>818.00000799999998</v>
      </c>
      <c r="BF28" s="228">
        <v>0</v>
      </c>
      <c r="BG28" s="198">
        <v>1454.0049886996912</v>
      </c>
      <c r="BH28" s="198">
        <v>2780.9999784000001</v>
      </c>
      <c r="BI28" s="199">
        <v>561</v>
      </c>
      <c r="BJ28" s="198">
        <v>10586.945028857703</v>
      </c>
      <c r="BK28" s="198">
        <v>16134.400339088363</v>
      </c>
      <c r="BL28" s="199">
        <v>7213.1679345209286</v>
      </c>
      <c r="BM28" s="198">
        <v>44579.837088726068</v>
      </c>
      <c r="BN28" s="198">
        <v>28824.569001752701</v>
      </c>
      <c r="BO28" s="199">
        <v>22014.866472749989</v>
      </c>
      <c r="BP28" s="198">
        <v>81111.476069605764</v>
      </c>
      <c r="BQ28" s="198">
        <v>44984.912681696092</v>
      </c>
      <c r="BR28" s="199">
        <v>6434.9737027731899</v>
      </c>
      <c r="BS28" s="226">
        <v>138626.26317588921</v>
      </c>
      <c r="BT28" s="198">
        <v>93542.882008937158</v>
      </c>
      <c r="BU28" s="200">
        <v>36224.008110044109</v>
      </c>
      <c r="BV28" s="57">
        <v>588.05480984340045</v>
      </c>
      <c r="BW28" s="57">
        <v>620.11613085460999</v>
      </c>
      <c r="BX28" s="56" t="s">
        <v>37</v>
      </c>
      <c r="BY28" s="57">
        <v>370.32335114718876</v>
      </c>
      <c r="BZ28" s="57">
        <v>452.65588269592484</v>
      </c>
      <c r="CA28" s="56">
        <v>516.18716577540101</v>
      </c>
      <c r="CB28" s="57">
        <v>458.83529070558762</v>
      </c>
      <c r="CC28" s="57">
        <v>417.12823895259004</v>
      </c>
      <c r="CD28" s="56">
        <v>411.15069369266951</v>
      </c>
      <c r="CE28" s="57">
        <v>602.39495506795743</v>
      </c>
      <c r="CF28" s="57">
        <v>480.47058393684495</v>
      </c>
      <c r="CG28" s="56">
        <v>359.43549509122033</v>
      </c>
      <c r="CH28" s="57">
        <v>474.82862926756741</v>
      </c>
      <c r="CI28" s="57">
        <v>669.317295401823</v>
      </c>
      <c r="CJ28" s="56">
        <v>3124.0616494417659</v>
      </c>
      <c r="CK28" s="57">
        <v>514.26443537287332</v>
      </c>
      <c r="CL28" s="57">
        <v>560.75610953475257</v>
      </c>
      <c r="CM28" s="116">
        <v>863.25709443868391</v>
      </c>
      <c r="CN28" s="64">
        <v>511.35234899328862</v>
      </c>
      <c r="CO28" s="64">
        <v>539.23104607109008</v>
      </c>
      <c r="CP28" s="65" t="s">
        <v>37</v>
      </c>
      <c r="CQ28" s="64">
        <v>322.02021563813594</v>
      </c>
      <c r="CR28" s="64">
        <v>393.61381103993466</v>
      </c>
      <c r="CS28" s="65">
        <v>448.80213903743316</v>
      </c>
      <c r="CT28" s="74">
        <v>383.12317566058437</v>
      </c>
      <c r="CU28" s="64">
        <v>362.72020509010559</v>
      </c>
      <c r="CV28" s="65">
        <v>362.92029019200487</v>
      </c>
      <c r="CW28" s="64">
        <v>528.87692463018266</v>
      </c>
      <c r="CX28" s="64">
        <v>430.95217691701373</v>
      </c>
      <c r="CY28" s="65">
        <v>318.44350583173372</v>
      </c>
      <c r="CZ28" s="64">
        <v>412.8944586245745</v>
      </c>
      <c r="DA28" s="64">
        <v>584.06877936857131</v>
      </c>
      <c r="DB28" s="65">
        <v>2744.929994412842</v>
      </c>
      <c r="DC28" s="57">
        <v>447.60059687443123</v>
      </c>
      <c r="DD28" s="57">
        <v>492.6542438108446</v>
      </c>
      <c r="DE28" s="116">
        <v>760.34953134749776</v>
      </c>
      <c r="DF28" s="57">
        <v>76.702460850111862</v>
      </c>
      <c r="DG28" s="57">
        <v>80.885084783519957</v>
      </c>
      <c r="DH28" s="59" t="s">
        <v>37</v>
      </c>
      <c r="DI28" s="57">
        <v>48.303135509052822</v>
      </c>
      <c r="DJ28" s="57">
        <v>59.042071655990199</v>
      </c>
      <c r="DK28" s="56">
        <v>67.38502673796792</v>
      </c>
      <c r="DL28" s="57">
        <v>75.712115045003287</v>
      </c>
      <c r="DM28" s="57">
        <v>54.408033862484437</v>
      </c>
      <c r="DN28" s="56">
        <v>48.230403500664622</v>
      </c>
      <c r="DO28" s="57">
        <v>73.518030437774698</v>
      </c>
      <c r="DP28" s="57">
        <v>49.518407019831209</v>
      </c>
      <c r="DQ28" s="56">
        <v>40.991989259486644</v>
      </c>
      <c r="DR28" s="57">
        <v>61.934170642992918</v>
      </c>
      <c r="DS28" s="57">
        <v>85.248516033251775</v>
      </c>
      <c r="DT28" s="56">
        <v>379.13165502892349</v>
      </c>
      <c r="DU28" s="57">
        <v>66.663838498442033</v>
      </c>
      <c r="DV28" s="57">
        <v>68.10186572390792</v>
      </c>
      <c r="DW28" s="116">
        <v>102.90756309118605</v>
      </c>
    </row>
    <row r="29" spans="1:127" x14ac:dyDescent="0.25">
      <c r="A29" s="17" t="s">
        <v>15</v>
      </c>
      <c r="B29" s="57">
        <v>11882057.694968164</v>
      </c>
      <c r="C29" s="57">
        <v>12046730.778623268</v>
      </c>
      <c r="D29" s="56">
        <v>9947547.5358782932</v>
      </c>
      <c r="E29" s="57">
        <v>108075186.66606173</v>
      </c>
      <c r="F29" s="57">
        <v>101179693.62196018</v>
      </c>
      <c r="G29" s="56">
        <v>103167604.01185098</v>
      </c>
      <c r="H29" s="57">
        <v>64770093.128358856</v>
      </c>
      <c r="I29" s="57">
        <v>70526526.354211792</v>
      </c>
      <c r="J29" s="56">
        <v>69633739.829555899</v>
      </c>
      <c r="K29" s="57">
        <v>97666260.112734765</v>
      </c>
      <c r="L29" s="57">
        <v>93518334.86206989</v>
      </c>
      <c r="M29" s="56">
        <v>100270251.87881494</v>
      </c>
      <c r="N29" s="57">
        <v>250558272.45663285</v>
      </c>
      <c r="O29" s="57">
        <v>254268062.66234806</v>
      </c>
      <c r="P29" s="56">
        <v>265981358.91895977</v>
      </c>
      <c r="Q29" s="57">
        <v>532951870.05875635</v>
      </c>
      <c r="R29" s="57">
        <v>531539348.27921319</v>
      </c>
      <c r="S29" s="116">
        <v>549000502.17505991</v>
      </c>
      <c r="T29" s="38">
        <v>10040338.892390158</v>
      </c>
      <c r="U29" s="38">
        <v>10182242.482479237</v>
      </c>
      <c r="V29" s="48">
        <v>8306201.9085445181</v>
      </c>
      <c r="W29" s="38">
        <v>92944660.793076918</v>
      </c>
      <c r="X29" s="38">
        <v>87010340.131192684</v>
      </c>
      <c r="Y29" s="48">
        <v>87692463.607096225</v>
      </c>
      <c r="Z29" s="37">
        <v>55898545.774545595</v>
      </c>
      <c r="AA29" s="38">
        <v>62768608.60463959</v>
      </c>
      <c r="AB29" s="48">
        <v>60581354.529346541</v>
      </c>
      <c r="AC29" s="38">
        <v>89200031.779046804</v>
      </c>
      <c r="AD29" s="38">
        <v>85905409.851194561</v>
      </c>
      <c r="AE29" s="48">
        <v>90471914.246429428</v>
      </c>
      <c r="AF29" s="38">
        <v>230896264.65178713</v>
      </c>
      <c r="AG29" s="38">
        <v>234398885.81734335</v>
      </c>
      <c r="AH29" s="48">
        <v>243058909.4233633</v>
      </c>
      <c r="AI29" s="57">
        <v>478979841.89084661</v>
      </c>
      <c r="AJ29" s="57">
        <v>480265486.8868494</v>
      </c>
      <c r="AK29" s="116">
        <v>490110843.71477997</v>
      </c>
      <c r="AL29" s="57">
        <v>1841718.8025780041</v>
      </c>
      <c r="AM29" s="57">
        <v>1864488.2961440277</v>
      </c>
      <c r="AN29" s="56">
        <v>1641345.6273337738</v>
      </c>
      <c r="AO29" s="57">
        <v>15130525.872984787</v>
      </c>
      <c r="AP29" s="57">
        <v>14169353.490767512</v>
      </c>
      <c r="AQ29" s="56">
        <v>15475140.404754743</v>
      </c>
      <c r="AR29" s="57">
        <v>8871547.3538132627</v>
      </c>
      <c r="AS29" s="57">
        <v>7757917.7495722212</v>
      </c>
      <c r="AT29" s="56">
        <v>9052385.3002093639</v>
      </c>
      <c r="AU29" s="57">
        <v>8466228.3336879648</v>
      </c>
      <c r="AV29" s="57">
        <v>7612925.0108753173</v>
      </c>
      <c r="AW29" s="56">
        <v>9798337.6323855035</v>
      </c>
      <c r="AX29" s="57">
        <v>19662007.804845769</v>
      </c>
      <c r="AY29" s="57">
        <v>19869176.845004652</v>
      </c>
      <c r="AZ29" s="56">
        <v>22922449.495596498</v>
      </c>
      <c r="BA29" s="57">
        <v>53972028.167909786</v>
      </c>
      <c r="BB29" s="57">
        <v>51273861.392363727</v>
      </c>
      <c r="BC29" s="116">
        <v>58889658.460279882</v>
      </c>
      <c r="BD29" s="198">
        <v>29901.478824903308</v>
      </c>
      <c r="BE29" s="198">
        <v>27683.970833449952</v>
      </c>
      <c r="BF29" s="199">
        <v>23017.119407549515</v>
      </c>
      <c r="BG29" s="198">
        <v>308996.99517992605</v>
      </c>
      <c r="BH29" s="198">
        <v>281913.35815367237</v>
      </c>
      <c r="BI29" s="199">
        <v>268459.74709794519</v>
      </c>
      <c r="BJ29" s="198">
        <v>148891.77319940872</v>
      </c>
      <c r="BK29" s="198">
        <v>147611.06364086029</v>
      </c>
      <c r="BL29" s="199">
        <v>138529.67822451208</v>
      </c>
      <c r="BM29" s="198">
        <v>200694.20902482164</v>
      </c>
      <c r="BN29" s="198">
        <v>187667.45981829692</v>
      </c>
      <c r="BO29" s="199">
        <v>188263.67979651937</v>
      </c>
      <c r="BP29" s="198">
        <v>545980.47431803215</v>
      </c>
      <c r="BQ29" s="198">
        <v>537017.43836904119</v>
      </c>
      <c r="BR29" s="199">
        <v>553167.53158276563</v>
      </c>
      <c r="BS29" s="226">
        <v>1234464.9305470919</v>
      </c>
      <c r="BT29" s="198">
        <v>1181893.2908153208</v>
      </c>
      <c r="BU29" s="200">
        <v>1171437.7561092917</v>
      </c>
      <c r="BV29" s="57">
        <v>397.37358023484268</v>
      </c>
      <c r="BW29" s="57">
        <v>435.15183754158056</v>
      </c>
      <c r="BX29" s="56">
        <v>432.18038537939464</v>
      </c>
      <c r="BY29" s="57">
        <v>349.76128684724125</v>
      </c>
      <c r="BZ29" s="57">
        <v>358.90350952013642</v>
      </c>
      <c r="CA29" s="56">
        <v>384.29449899694345</v>
      </c>
      <c r="CB29" s="57">
        <v>435.01458634395573</v>
      </c>
      <c r="CC29" s="57">
        <v>477.7861808909106</v>
      </c>
      <c r="CD29" s="56">
        <v>502.66297245491313</v>
      </c>
      <c r="CE29" s="57">
        <v>486.64214372351677</v>
      </c>
      <c r="CF29" s="57">
        <v>498.31939406339308</v>
      </c>
      <c r="CG29" s="56">
        <v>532.60539678811028</v>
      </c>
      <c r="CH29" s="57">
        <v>458.91434628609693</v>
      </c>
      <c r="CI29" s="57">
        <v>473.48194768977635</v>
      </c>
      <c r="CJ29" s="56">
        <v>480.83328057580201</v>
      </c>
      <c r="CK29" s="57">
        <v>431.72702348260475</v>
      </c>
      <c r="CL29" s="57">
        <v>449.73548154464476</v>
      </c>
      <c r="CM29" s="116">
        <v>468.65529074157638</v>
      </c>
      <c r="CN29" s="64">
        <v>335.78067998523568</v>
      </c>
      <c r="CO29" s="64">
        <v>367.80281787380915</v>
      </c>
      <c r="CP29" s="65">
        <v>360.87060945689495</v>
      </c>
      <c r="CQ29" s="64">
        <v>300.7947075309134</v>
      </c>
      <c r="CR29" s="64">
        <v>308.64213282069068</v>
      </c>
      <c r="CS29" s="65">
        <v>326.65032488130294</v>
      </c>
      <c r="CT29" s="74">
        <v>375.43072107604922</v>
      </c>
      <c r="CU29" s="64">
        <v>425.2297020049694</v>
      </c>
      <c r="CV29" s="65">
        <v>437.31679237111655</v>
      </c>
      <c r="CW29" s="64">
        <v>444.45742710999019</v>
      </c>
      <c r="CX29" s="64">
        <v>457.75335763786518</v>
      </c>
      <c r="CY29" s="65">
        <v>480.55957656949016</v>
      </c>
      <c r="CZ29" s="64">
        <v>422.90205513336855</v>
      </c>
      <c r="DA29" s="64">
        <v>436.48281986750533</v>
      </c>
      <c r="DB29" s="65">
        <v>439.39475031714966</v>
      </c>
      <c r="DC29" s="57">
        <v>388.00603406252429</v>
      </c>
      <c r="DD29" s="57">
        <v>406.35266366182822</v>
      </c>
      <c r="DE29" s="116">
        <v>418.38402523629611</v>
      </c>
      <c r="DF29" s="57">
        <v>61.592900249606956</v>
      </c>
      <c r="DG29" s="57">
        <v>67.349019667771302</v>
      </c>
      <c r="DH29" s="56">
        <v>71.309775922499654</v>
      </c>
      <c r="DI29" s="57">
        <v>48.966579316327731</v>
      </c>
      <c r="DJ29" s="57">
        <v>50.261376699445819</v>
      </c>
      <c r="DK29" s="56">
        <v>57.644174115640411</v>
      </c>
      <c r="DL29" s="57">
        <v>59.583865267906511</v>
      </c>
      <c r="DM29" s="57">
        <v>52.556478885941367</v>
      </c>
      <c r="DN29" s="56">
        <v>65.346180083796611</v>
      </c>
      <c r="DO29" s="57">
        <v>42.184716613526554</v>
      </c>
      <c r="DP29" s="57">
        <v>40.566036425527848</v>
      </c>
      <c r="DQ29" s="56">
        <v>52.045820218620072</v>
      </c>
      <c r="DR29" s="57">
        <v>36.01229115272848</v>
      </c>
      <c r="DS29" s="57">
        <v>36.999127822270921</v>
      </c>
      <c r="DT29" s="56">
        <v>41.438530258652413</v>
      </c>
      <c r="DU29" s="57">
        <v>43.720989420080478</v>
      </c>
      <c r="DV29" s="57">
        <v>43.382817882816489</v>
      </c>
      <c r="DW29" s="116">
        <v>50.271265505280205</v>
      </c>
    </row>
    <row r="30" spans="1:127" x14ac:dyDescent="0.25">
      <c r="A30" s="80" t="s">
        <v>75</v>
      </c>
      <c r="B30" s="57">
        <v>66404611.100302108</v>
      </c>
      <c r="C30" s="57">
        <v>59834184.681831993</v>
      </c>
      <c r="D30" s="56">
        <v>43045492.007221997</v>
      </c>
      <c r="E30" s="57">
        <v>465909563.67999989</v>
      </c>
      <c r="F30" s="57">
        <v>445424457.47999996</v>
      </c>
      <c r="G30" s="56">
        <v>363850972.61160094</v>
      </c>
      <c r="H30" s="57">
        <v>189085677.37999997</v>
      </c>
      <c r="I30" s="57">
        <v>192914787.30000007</v>
      </c>
      <c r="J30" s="56">
        <v>163093827.36805594</v>
      </c>
      <c r="K30" s="57">
        <v>432474645.10393029</v>
      </c>
      <c r="L30" s="57">
        <v>399649101.63000011</v>
      </c>
      <c r="M30" s="56">
        <v>414980135.91995478</v>
      </c>
      <c r="N30" s="57">
        <v>2298196798.6532183</v>
      </c>
      <c r="O30" s="57">
        <v>2418067551.3743224</v>
      </c>
      <c r="P30" s="56">
        <v>2494247661.1885834</v>
      </c>
      <c r="Q30" s="57">
        <v>3452071295.9174504</v>
      </c>
      <c r="R30" s="57">
        <v>3515890082.4661546</v>
      </c>
      <c r="S30" s="116">
        <v>3479218089.095417</v>
      </c>
      <c r="T30" s="38">
        <v>58875390.382047728</v>
      </c>
      <c r="U30" s="38">
        <v>53321334.971576624</v>
      </c>
      <c r="V30" s="48">
        <v>39331382.257222027</v>
      </c>
      <c r="W30" s="38">
        <v>415793301.32000017</v>
      </c>
      <c r="X30" s="38">
        <v>400630105.33000016</v>
      </c>
      <c r="Y30" s="48">
        <v>327648754.07160091</v>
      </c>
      <c r="Z30" s="37">
        <v>171705474.15999997</v>
      </c>
      <c r="AA30" s="38">
        <v>176127838.33999991</v>
      </c>
      <c r="AB30" s="48">
        <v>148845474.66805601</v>
      </c>
      <c r="AC30" s="38">
        <v>399927436.34244865</v>
      </c>
      <c r="AD30" s="38">
        <v>369634516.54000014</v>
      </c>
      <c r="AE30" s="48">
        <v>384362098.91995466</v>
      </c>
      <c r="AF30" s="38">
        <v>2154060941.4486694</v>
      </c>
      <c r="AG30" s="38">
        <v>2264491829.3633852</v>
      </c>
      <c r="AH30" s="48">
        <v>2341809693.8049936</v>
      </c>
      <c r="AI30" s="57">
        <v>3200362543.6531658</v>
      </c>
      <c r="AJ30" s="57">
        <v>3264205624.5449619</v>
      </c>
      <c r="AK30" s="116">
        <v>3241997403.7218275</v>
      </c>
      <c r="AL30" s="57">
        <v>7529220.7182543706</v>
      </c>
      <c r="AM30" s="57">
        <v>6512849.7102553761</v>
      </c>
      <c r="AN30" s="56">
        <v>3714109.749999973</v>
      </c>
      <c r="AO30" s="57">
        <v>50116262.359999873</v>
      </c>
      <c r="AP30" s="57">
        <v>44794352.14999979</v>
      </c>
      <c r="AQ30" s="56">
        <v>36202218.539999902</v>
      </c>
      <c r="AR30" s="57">
        <v>17380203.21999998</v>
      </c>
      <c r="AS30" s="57">
        <v>16786948.960000094</v>
      </c>
      <c r="AT30" s="56">
        <v>14248352.699999984</v>
      </c>
      <c r="AU30" s="57">
        <v>32547208.761481777</v>
      </c>
      <c r="AV30" s="57">
        <v>30014585.089999996</v>
      </c>
      <c r="AW30" s="56">
        <v>30618037.000000015</v>
      </c>
      <c r="AX30" s="57">
        <v>144135857.20454782</v>
      </c>
      <c r="AY30" s="57">
        <v>153575722.01093787</v>
      </c>
      <c r="AZ30" s="56">
        <v>152437967.38359001</v>
      </c>
      <c r="BA30" s="57">
        <v>251708752.26428384</v>
      </c>
      <c r="BB30" s="57">
        <v>251684457.92119312</v>
      </c>
      <c r="BC30" s="116">
        <v>237220685.37358987</v>
      </c>
      <c r="BD30" s="198">
        <v>122270</v>
      </c>
      <c r="BE30" s="198">
        <v>107553</v>
      </c>
      <c r="BF30" s="199">
        <v>57628</v>
      </c>
      <c r="BG30" s="198">
        <v>1104094</v>
      </c>
      <c r="BH30" s="198">
        <v>1010406</v>
      </c>
      <c r="BI30" s="199">
        <v>786954</v>
      </c>
      <c r="BJ30" s="198">
        <v>443969</v>
      </c>
      <c r="BK30" s="198">
        <v>432486</v>
      </c>
      <c r="BL30" s="199">
        <v>365223</v>
      </c>
      <c r="BM30" s="198">
        <v>1002782</v>
      </c>
      <c r="BN30" s="198">
        <v>904488</v>
      </c>
      <c r="BO30" s="199">
        <v>898671</v>
      </c>
      <c r="BP30" s="198">
        <v>4785016</v>
      </c>
      <c r="BQ30" s="198">
        <v>4951871</v>
      </c>
      <c r="BR30" s="199">
        <v>4889557</v>
      </c>
      <c r="BS30" s="226">
        <v>7458131</v>
      </c>
      <c r="BT30" s="198">
        <v>7406804</v>
      </c>
      <c r="BU30" s="200">
        <v>6998033</v>
      </c>
      <c r="BV30" s="57">
        <v>543.09815245196785</v>
      </c>
      <c r="BW30" s="57">
        <v>556.32278673613928</v>
      </c>
      <c r="BX30" s="56">
        <v>746.95446670406739</v>
      </c>
      <c r="BY30" s="57">
        <v>421.98360255557941</v>
      </c>
      <c r="BZ30" s="57">
        <v>440.83710654924846</v>
      </c>
      <c r="CA30" s="56">
        <v>462.35354621947528</v>
      </c>
      <c r="CB30" s="57">
        <v>425.89837889582373</v>
      </c>
      <c r="CC30" s="57">
        <v>446.0601899252232</v>
      </c>
      <c r="CD30" s="56">
        <v>446.55957420002557</v>
      </c>
      <c r="CE30" s="57">
        <v>431.27483850321437</v>
      </c>
      <c r="CF30" s="57">
        <v>441.85119275214277</v>
      </c>
      <c r="CG30" s="56">
        <v>461.77092163868065</v>
      </c>
      <c r="CH30" s="57">
        <v>480.29030595785224</v>
      </c>
      <c r="CI30" s="57">
        <v>488.31392242938529</v>
      </c>
      <c r="CJ30" s="56">
        <v>510.11730943899079</v>
      </c>
      <c r="CK30" s="57">
        <v>462.86010475244404</v>
      </c>
      <c r="CL30" s="57">
        <v>474.68382887763124</v>
      </c>
      <c r="CM30" s="116">
        <v>497.17086059688728</v>
      </c>
      <c r="CN30" s="64">
        <v>481.51950913591008</v>
      </c>
      <c r="CO30" s="64">
        <v>495.76799319011673</v>
      </c>
      <c r="CP30" s="65">
        <v>682.50472439130328</v>
      </c>
      <c r="CQ30" s="64">
        <v>376.59230221339863</v>
      </c>
      <c r="CR30" s="64">
        <v>396.50408383362742</v>
      </c>
      <c r="CS30" s="65">
        <v>416.35057966742772</v>
      </c>
      <c r="CT30" s="74">
        <v>386.75104378909333</v>
      </c>
      <c r="CU30" s="64">
        <v>407.2451786647427</v>
      </c>
      <c r="CV30" s="65">
        <v>407.54682664579178</v>
      </c>
      <c r="CW30" s="64">
        <v>398.81792487544516</v>
      </c>
      <c r="CX30" s="64">
        <v>408.6671316147922</v>
      </c>
      <c r="CY30" s="65">
        <v>427.70056997494595</v>
      </c>
      <c r="CZ30" s="64">
        <v>450.16797048299725</v>
      </c>
      <c r="DA30" s="64">
        <v>457.30024658626712</v>
      </c>
      <c r="DB30" s="65">
        <v>478.94107662616341</v>
      </c>
      <c r="DC30" s="57">
        <v>429.11052965591057</v>
      </c>
      <c r="DD30" s="57">
        <v>440.70365903363472</v>
      </c>
      <c r="DE30" s="116">
        <v>463.27266586508347</v>
      </c>
      <c r="DF30" s="57">
        <v>61.578643316057665</v>
      </c>
      <c r="DG30" s="57">
        <v>60.554793546022665</v>
      </c>
      <c r="DH30" s="56">
        <v>64.449742312764158</v>
      </c>
      <c r="DI30" s="57">
        <v>45.391300342180898</v>
      </c>
      <c r="DJ30" s="57">
        <v>44.333022715621034</v>
      </c>
      <c r="DK30" s="56">
        <v>46.00296655204739</v>
      </c>
      <c r="DL30" s="57">
        <v>39.147335106730381</v>
      </c>
      <c r="DM30" s="57">
        <v>38.815011260480325</v>
      </c>
      <c r="DN30" s="56">
        <v>39.012747554233947</v>
      </c>
      <c r="DO30" s="57">
        <v>32.456913627769325</v>
      </c>
      <c r="DP30" s="57">
        <v>33.184061137350632</v>
      </c>
      <c r="DQ30" s="56">
        <v>34.070351663734577</v>
      </c>
      <c r="DR30" s="57">
        <v>30.1223354748548</v>
      </c>
      <c r="DS30" s="57">
        <v>31.013675843118261</v>
      </c>
      <c r="DT30" s="56">
        <v>31.176232812827422</v>
      </c>
      <c r="DU30" s="57">
        <v>33.749575096533412</v>
      </c>
      <c r="DV30" s="57">
        <v>33.980169843996563</v>
      </c>
      <c r="DW30" s="116">
        <v>33.898194731803905</v>
      </c>
    </row>
    <row r="31" spans="1:127" x14ac:dyDescent="0.25">
      <c r="A31" s="17" t="s">
        <v>16</v>
      </c>
      <c r="B31" s="57">
        <v>11550456</v>
      </c>
      <c r="C31" s="57">
        <v>14505593</v>
      </c>
      <c r="D31" s="56">
        <v>13814888.27</v>
      </c>
      <c r="E31" s="57">
        <v>110164256.7</v>
      </c>
      <c r="F31" s="57">
        <v>107513842.83</v>
      </c>
      <c r="G31" s="56">
        <v>90671512.832199425</v>
      </c>
      <c r="H31" s="57">
        <v>38307147.539411768</v>
      </c>
      <c r="I31" s="57">
        <v>40131342.50333333</v>
      </c>
      <c r="J31" s="56">
        <v>37252532.624724939</v>
      </c>
      <c r="K31" s="57">
        <v>96333027.098823532</v>
      </c>
      <c r="L31" s="57">
        <v>97069622.017619058</v>
      </c>
      <c r="M31" s="56">
        <v>78362600.612117037</v>
      </c>
      <c r="N31" s="57">
        <v>288954130.28117645</v>
      </c>
      <c r="O31" s="57">
        <v>302946464.34095234</v>
      </c>
      <c r="P31" s="56">
        <v>299575869.5388723</v>
      </c>
      <c r="Q31" s="57">
        <v>545309017.61941171</v>
      </c>
      <c r="R31" s="57">
        <v>562166864.69190478</v>
      </c>
      <c r="S31" s="116">
        <v>519677403.87791371</v>
      </c>
      <c r="T31" s="38">
        <v>9609949</v>
      </c>
      <c r="U31" s="38">
        <v>12305215</v>
      </c>
      <c r="V31" s="48">
        <v>9530617.8599999994</v>
      </c>
      <c r="W31" s="38">
        <v>93112202.200000003</v>
      </c>
      <c r="X31" s="38">
        <v>95108810.180000007</v>
      </c>
      <c r="Y31" s="48">
        <v>88604597.550778568</v>
      </c>
      <c r="Z31" s="37">
        <v>34257034.62588235</v>
      </c>
      <c r="AA31" s="38">
        <v>35373313.778571434</v>
      </c>
      <c r="AB31" s="48">
        <v>33131211.062347762</v>
      </c>
      <c r="AC31" s="38">
        <v>81142831.387058824</v>
      </c>
      <c r="AD31" s="38">
        <v>86112879.342380956</v>
      </c>
      <c r="AE31" s="48">
        <v>76487616.141491324</v>
      </c>
      <c r="AF31" s="38">
        <v>245894151.64882353</v>
      </c>
      <c r="AG31" s="38">
        <v>259514315.00380951</v>
      </c>
      <c r="AH31" s="48">
        <v>253564949.64330375</v>
      </c>
      <c r="AI31" s="57">
        <v>464016168.86176467</v>
      </c>
      <c r="AJ31" s="57">
        <v>488414533.30476189</v>
      </c>
      <c r="AK31" s="116">
        <v>461318992.2579214</v>
      </c>
      <c r="AL31" s="57">
        <v>1940506.9999999991</v>
      </c>
      <c r="AM31" s="57">
        <v>2200377.9999999991</v>
      </c>
      <c r="AN31" s="56">
        <v>4284270.41</v>
      </c>
      <c r="AO31" s="57">
        <v>17052054.499999996</v>
      </c>
      <c r="AP31" s="57">
        <v>12405032.649999993</v>
      </c>
      <c r="AQ31" s="56">
        <v>2066915.2814208381</v>
      </c>
      <c r="AR31" s="57">
        <v>4050112.9135294142</v>
      </c>
      <c r="AS31" s="57">
        <v>4758028.7247619042</v>
      </c>
      <c r="AT31" s="56">
        <v>4121321.5623771781</v>
      </c>
      <c r="AU31" s="57">
        <v>15190195.711764708</v>
      </c>
      <c r="AV31" s="57">
        <v>10956742.675238095</v>
      </c>
      <c r="AW31" s="56">
        <v>1874984.470625713</v>
      </c>
      <c r="AX31" s="57">
        <v>43059978.632352933</v>
      </c>
      <c r="AY31" s="57">
        <v>43432149.337142862</v>
      </c>
      <c r="AZ31" s="56">
        <v>46010919.895568535</v>
      </c>
      <c r="BA31" s="57">
        <v>81292848.757647052</v>
      </c>
      <c r="BB31" s="57">
        <v>73752331.387142852</v>
      </c>
      <c r="BC31" s="116">
        <v>58358411.619992264</v>
      </c>
      <c r="BD31" s="198">
        <v>25681</v>
      </c>
      <c r="BE31" s="198">
        <v>30865</v>
      </c>
      <c r="BF31" s="199">
        <v>18655</v>
      </c>
      <c r="BG31" s="198">
        <v>264015</v>
      </c>
      <c r="BH31" s="198">
        <v>257624</v>
      </c>
      <c r="BI31" s="199">
        <v>210581</v>
      </c>
      <c r="BJ31" s="198">
        <v>99311</v>
      </c>
      <c r="BK31" s="198">
        <v>100844</v>
      </c>
      <c r="BL31" s="199">
        <v>68462</v>
      </c>
      <c r="BM31" s="198">
        <v>250495</v>
      </c>
      <c r="BN31" s="198">
        <v>247990</v>
      </c>
      <c r="BO31" s="199">
        <v>177057</v>
      </c>
      <c r="BP31" s="198">
        <v>686946</v>
      </c>
      <c r="BQ31" s="198">
        <v>698375</v>
      </c>
      <c r="BR31" s="199">
        <v>715477</v>
      </c>
      <c r="BS31" s="226">
        <v>1326448</v>
      </c>
      <c r="BT31" s="198">
        <v>1335698</v>
      </c>
      <c r="BU31" s="200">
        <v>1190232</v>
      </c>
      <c r="BV31" s="57">
        <v>449.76659787391458</v>
      </c>
      <c r="BW31" s="57">
        <v>469.96899400615587</v>
      </c>
      <c r="BX31" s="56">
        <v>740.54614151701958</v>
      </c>
      <c r="BY31" s="57">
        <v>417.26514288960857</v>
      </c>
      <c r="BZ31" s="57">
        <v>417.32852075117222</v>
      </c>
      <c r="CA31" s="56">
        <v>430.577843358135</v>
      </c>
      <c r="CB31" s="57">
        <v>385.72914923232844</v>
      </c>
      <c r="CC31" s="57">
        <v>397.95468747107742</v>
      </c>
      <c r="CD31" s="56">
        <v>544.13444866823841</v>
      </c>
      <c r="CE31" s="57">
        <v>384.57065849148097</v>
      </c>
      <c r="CF31" s="57">
        <v>391.42554948836266</v>
      </c>
      <c r="CG31" s="56">
        <v>442.58403007007371</v>
      </c>
      <c r="CH31" s="57">
        <v>420.635872806853</v>
      </c>
      <c r="CI31" s="57">
        <v>433.78767043630188</v>
      </c>
      <c r="CJ31" s="56">
        <v>418.70789632493052</v>
      </c>
      <c r="CK31" s="57">
        <v>411.10470792629013</v>
      </c>
      <c r="CL31" s="57">
        <v>420.87872010881563</v>
      </c>
      <c r="CM31" s="116">
        <v>436.61857846026129</v>
      </c>
      <c r="CN31" s="64">
        <v>374.20462598808456</v>
      </c>
      <c r="CO31" s="64">
        <v>398.67860035639075</v>
      </c>
      <c r="CP31" s="65">
        <v>510.88811900294826</v>
      </c>
      <c r="CQ31" s="64">
        <v>352.67769710054353</v>
      </c>
      <c r="CR31" s="64">
        <v>369.17682428655718</v>
      </c>
      <c r="CS31" s="65">
        <v>420.76254529505781</v>
      </c>
      <c r="CT31" s="74">
        <v>344.9470313045116</v>
      </c>
      <c r="CU31" s="64">
        <v>350.77261689908607</v>
      </c>
      <c r="CV31" s="65">
        <v>483.93577550097518</v>
      </c>
      <c r="CW31" s="64">
        <v>323.92994425860326</v>
      </c>
      <c r="CX31" s="64">
        <v>347.24335393516253</v>
      </c>
      <c r="CY31" s="65">
        <v>431.99430771723979</v>
      </c>
      <c r="CZ31" s="64">
        <v>357.9526653460731</v>
      </c>
      <c r="DA31" s="64">
        <v>371.5973724772644</v>
      </c>
      <c r="DB31" s="65">
        <v>354.39986141176274</v>
      </c>
      <c r="DC31" s="57">
        <v>349.81858984427936</v>
      </c>
      <c r="DD31" s="57">
        <v>365.66239771622168</v>
      </c>
      <c r="DE31" s="116">
        <v>387.58745543551288</v>
      </c>
      <c r="DF31" s="57">
        <v>75.561971885829948</v>
      </c>
      <c r="DG31" s="57">
        <v>71.290393649765079</v>
      </c>
      <c r="DH31" s="56">
        <v>229.65802251407129</v>
      </c>
      <c r="DI31" s="57">
        <v>64.587445789065001</v>
      </c>
      <c r="DJ31" s="57">
        <v>48.151696464615071</v>
      </c>
      <c r="DK31" s="56">
        <v>9.8152980630770958</v>
      </c>
      <c r="DL31" s="57">
        <v>40.782117927816799</v>
      </c>
      <c r="DM31" s="57">
        <v>47.182070571991432</v>
      </c>
      <c r="DN31" s="56">
        <v>60.198673167263273</v>
      </c>
      <c r="DO31" s="57">
        <v>60.640714232877734</v>
      </c>
      <c r="DP31" s="57">
        <v>44.18219555320011</v>
      </c>
      <c r="DQ31" s="56">
        <v>10.589722352833906</v>
      </c>
      <c r="DR31" s="57">
        <v>62.683207460779933</v>
      </c>
      <c r="DS31" s="57">
        <v>62.190297959037572</v>
      </c>
      <c r="DT31" s="56">
        <v>64.308034913167774</v>
      </c>
      <c r="DU31" s="57">
        <v>61.286118082010795</v>
      </c>
      <c r="DV31" s="57">
        <v>55.216322392593874</v>
      </c>
      <c r="DW31" s="116">
        <v>49.031123024748339</v>
      </c>
    </row>
    <row r="32" spans="1:127" x14ac:dyDescent="0.25">
      <c r="A32" s="80" t="s">
        <v>17</v>
      </c>
      <c r="B32" s="57">
        <v>47411439.292585909</v>
      </c>
      <c r="C32" s="57">
        <v>54809165.582158893</v>
      </c>
      <c r="D32" s="56">
        <v>82060540.325829789</v>
      </c>
      <c r="E32" s="57">
        <v>83822467.71799466</v>
      </c>
      <c r="F32" s="57">
        <v>108430133.10591602</v>
      </c>
      <c r="G32" s="56">
        <v>125763495.9541451</v>
      </c>
      <c r="H32" s="57">
        <v>8729169.1872296352</v>
      </c>
      <c r="I32" s="57">
        <v>9229053.1895312741</v>
      </c>
      <c r="J32" s="56">
        <v>13677747.717421923</v>
      </c>
      <c r="K32" s="57">
        <v>18325368.014499187</v>
      </c>
      <c r="L32" s="57">
        <v>15464157.623281222</v>
      </c>
      <c r="M32" s="56">
        <v>16139112.286594588</v>
      </c>
      <c r="N32" s="57">
        <v>48534809.70280502</v>
      </c>
      <c r="O32" s="57">
        <v>53221732.37310192</v>
      </c>
      <c r="P32" s="56">
        <v>63384827.546823777</v>
      </c>
      <c r="Q32" s="57">
        <v>206823253.9151144</v>
      </c>
      <c r="R32" s="57">
        <v>241154241.87398931</v>
      </c>
      <c r="S32" s="116">
        <v>301025723.8308152</v>
      </c>
      <c r="T32" s="38">
        <v>42083083.797585949</v>
      </c>
      <c r="U32" s="38">
        <v>49116780.367158927</v>
      </c>
      <c r="V32" s="48">
        <v>74330148.21582973</v>
      </c>
      <c r="W32" s="38">
        <v>74701684.56299457</v>
      </c>
      <c r="X32" s="38">
        <v>97062388.445916399</v>
      </c>
      <c r="Y32" s="48">
        <v>113053875.73414552</v>
      </c>
      <c r="Z32" s="37">
        <v>8034765.2172296308</v>
      </c>
      <c r="AA32" s="38">
        <v>8586712.70953127</v>
      </c>
      <c r="AB32" s="48">
        <v>12807618.627421927</v>
      </c>
      <c r="AC32" s="38">
        <v>17170610.047797803</v>
      </c>
      <c r="AD32" s="38">
        <v>14570938.000942465</v>
      </c>
      <c r="AE32" s="48">
        <v>15277052.681652127</v>
      </c>
      <c r="AF32" s="38">
        <v>45131186.512805007</v>
      </c>
      <c r="AG32" s="38">
        <v>49394707.443101905</v>
      </c>
      <c r="AH32" s="48">
        <v>59262797.316823766</v>
      </c>
      <c r="AI32" s="57">
        <v>187121330.13841298</v>
      </c>
      <c r="AJ32" s="57">
        <v>218731526.96665099</v>
      </c>
      <c r="AK32" s="116">
        <v>274731492.57587308</v>
      </c>
      <c r="AL32" s="57">
        <v>5328355.4949999638</v>
      </c>
      <c r="AM32" s="57">
        <v>5692385.2149999682</v>
      </c>
      <c r="AN32" s="56">
        <v>7730392.1100000627</v>
      </c>
      <c r="AO32" s="57">
        <v>9120783.1550000887</v>
      </c>
      <c r="AP32" s="57">
        <v>11367744.65999962</v>
      </c>
      <c r="AQ32" s="56">
        <v>12709620.2199996</v>
      </c>
      <c r="AR32" s="57">
        <v>694403.97000000358</v>
      </c>
      <c r="AS32" s="57">
        <v>642340.48000000278</v>
      </c>
      <c r="AT32" s="56">
        <v>870129.08999999519</v>
      </c>
      <c r="AU32" s="57">
        <v>1154757.966701387</v>
      </c>
      <c r="AV32" s="57">
        <v>893219.62233875622</v>
      </c>
      <c r="AW32" s="56">
        <v>862059.60494246159</v>
      </c>
      <c r="AX32" s="57">
        <v>3403623.1900000125</v>
      </c>
      <c r="AY32" s="57">
        <v>3827024.9300000146</v>
      </c>
      <c r="AZ32" s="56">
        <v>4122030.2300000098</v>
      </c>
      <c r="BA32" s="57">
        <v>19701923.776701458</v>
      </c>
      <c r="BB32" s="57">
        <v>22422714.907338366</v>
      </c>
      <c r="BC32" s="116">
        <v>26294231.254942134</v>
      </c>
      <c r="BD32" s="198">
        <v>128196.13447899892</v>
      </c>
      <c r="BE32" s="198">
        <v>139124.8015869988</v>
      </c>
      <c r="BF32" s="199">
        <v>180399.64877899829</v>
      </c>
      <c r="BG32" s="198">
        <v>258140.69566999865</v>
      </c>
      <c r="BH32" s="198">
        <v>309010.2371989981</v>
      </c>
      <c r="BI32" s="199">
        <v>347058.6581019974</v>
      </c>
      <c r="BJ32" s="198">
        <v>22080.548429999999</v>
      </c>
      <c r="BK32" s="198">
        <v>22478.933179</v>
      </c>
      <c r="BL32" s="199">
        <v>28182.514948999975</v>
      </c>
      <c r="BM32" s="198">
        <v>46259.087826000003</v>
      </c>
      <c r="BN32" s="198">
        <v>40909.879830999977</v>
      </c>
      <c r="BO32" s="199">
        <v>37923.632163999981</v>
      </c>
      <c r="BP32" s="198">
        <v>125507.18668699991</v>
      </c>
      <c r="BQ32" s="198">
        <v>138462.34072499984</v>
      </c>
      <c r="BR32" s="199">
        <v>157129.13648499968</v>
      </c>
      <c r="BS32" s="226">
        <v>580183.65309199749</v>
      </c>
      <c r="BT32" s="198">
        <v>649986.19252099679</v>
      </c>
      <c r="BU32" s="200">
        <v>750693.59047899523</v>
      </c>
      <c r="BV32" s="57">
        <v>369.8351708128364</v>
      </c>
      <c r="BW32" s="57">
        <v>393.95682837962664</v>
      </c>
      <c r="BX32" s="56">
        <v>454.88192954499306</v>
      </c>
      <c r="BY32" s="57">
        <v>324.7162075721352</v>
      </c>
      <c r="BZ32" s="57">
        <v>350.8949544480256</v>
      </c>
      <c r="CA32" s="56">
        <v>362.36956784747423</v>
      </c>
      <c r="CB32" s="57">
        <v>395.33298798727509</v>
      </c>
      <c r="CC32" s="57">
        <v>410.56455464501892</v>
      </c>
      <c r="CD32" s="56">
        <v>485.32743590036711</v>
      </c>
      <c r="CE32" s="57">
        <v>396.14633309304861</v>
      </c>
      <c r="CF32" s="57">
        <v>378.00545215884654</v>
      </c>
      <c r="CG32" s="56">
        <v>425.56873816308848</v>
      </c>
      <c r="CH32" s="57">
        <v>386.70940671983271</v>
      </c>
      <c r="CI32" s="57">
        <v>384.37695112207905</v>
      </c>
      <c r="CJ32" s="56">
        <v>403.39321506342526</v>
      </c>
      <c r="CK32" s="57">
        <v>356.47894044046643</v>
      </c>
      <c r="CL32" s="57">
        <v>371.01440715019373</v>
      </c>
      <c r="CM32" s="116">
        <v>400.99679502890075</v>
      </c>
      <c r="CN32" s="64">
        <v>328.27108218680337</v>
      </c>
      <c r="CO32" s="64">
        <v>353.0411530286695</v>
      </c>
      <c r="CP32" s="65">
        <v>412.03044861184384</v>
      </c>
      <c r="CQ32" s="64">
        <v>289.38360288023534</v>
      </c>
      <c r="CR32" s="64">
        <v>314.10735555472758</v>
      </c>
      <c r="CS32" s="65">
        <v>325.74861077495439</v>
      </c>
      <c r="CT32" s="74">
        <v>363.88431395631017</v>
      </c>
      <c r="CU32" s="64">
        <v>381.98933379779101</v>
      </c>
      <c r="CV32" s="65">
        <v>454.4526508936134</v>
      </c>
      <c r="CW32" s="64">
        <v>371.18349830813202</v>
      </c>
      <c r="CX32" s="64">
        <v>356.17161578414499</v>
      </c>
      <c r="CY32" s="65">
        <v>402.83727612341619</v>
      </c>
      <c r="CZ32" s="64">
        <v>359.59045616532586</v>
      </c>
      <c r="DA32" s="64">
        <v>356.73748677414585</v>
      </c>
      <c r="DB32" s="65">
        <v>377.1598230763604</v>
      </c>
      <c r="DC32" s="57">
        <v>322.52085894040499</v>
      </c>
      <c r="DD32" s="57">
        <v>336.51718987797608</v>
      </c>
      <c r="DE32" s="116">
        <v>365.97021216149602</v>
      </c>
      <c r="DF32" s="57">
        <v>41.564088626033062</v>
      </c>
      <c r="DG32" s="57">
        <v>40.91567535095713</v>
      </c>
      <c r="DH32" s="56">
        <v>42.851480933149226</v>
      </c>
      <c r="DI32" s="57">
        <v>35.33260469189986</v>
      </c>
      <c r="DJ32" s="57">
        <v>36.787598893298018</v>
      </c>
      <c r="DK32" s="56">
        <v>36.620957072519879</v>
      </c>
      <c r="DL32" s="57">
        <v>31.448674030964892</v>
      </c>
      <c r="DM32" s="57">
        <v>28.575220847227857</v>
      </c>
      <c r="DN32" s="56">
        <v>30.874785006753655</v>
      </c>
      <c r="DO32" s="57">
        <v>24.962834784916645</v>
      </c>
      <c r="DP32" s="57">
        <v>21.833836374701541</v>
      </c>
      <c r="DQ32" s="56">
        <v>22.731462039672316</v>
      </c>
      <c r="DR32" s="57">
        <v>27.118950554506863</v>
      </c>
      <c r="DS32" s="57">
        <v>27.639464347933217</v>
      </c>
      <c r="DT32" s="56">
        <v>26.233391987064852</v>
      </c>
      <c r="DU32" s="57">
        <v>33.958081500061496</v>
      </c>
      <c r="DV32" s="57">
        <v>34.497217272217725</v>
      </c>
      <c r="DW32" s="116">
        <v>35.026582867404755</v>
      </c>
    </row>
    <row r="33" spans="1:127" x14ac:dyDescent="0.25">
      <c r="A33" s="17" t="s">
        <v>18</v>
      </c>
      <c r="B33" s="57">
        <v>38521450.967725106</v>
      </c>
      <c r="C33" s="57">
        <v>43728576.867033727</v>
      </c>
      <c r="D33" s="56">
        <v>30195829.400871832</v>
      </c>
      <c r="E33" s="57">
        <v>412069584.93173414</v>
      </c>
      <c r="F33" s="57">
        <v>385600869.83689016</v>
      </c>
      <c r="G33" s="56">
        <v>292425664.64233381</v>
      </c>
      <c r="H33" s="57">
        <v>255474142.98418629</v>
      </c>
      <c r="I33" s="57">
        <v>233395759.23816192</v>
      </c>
      <c r="J33" s="56">
        <v>245334523.76778373</v>
      </c>
      <c r="K33" s="57">
        <v>310699921.64616668</v>
      </c>
      <c r="L33" s="57">
        <v>314902576.04055071</v>
      </c>
      <c r="M33" s="56">
        <v>289321993.17559141</v>
      </c>
      <c r="N33" s="57">
        <v>1277999288.4240901</v>
      </c>
      <c r="O33" s="57">
        <v>1346415330.287137</v>
      </c>
      <c r="P33" s="56">
        <v>1452942310.7713084</v>
      </c>
      <c r="Q33" s="57">
        <v>2294764388.9539022</v>
      </c>
      <c r="R33" s="57">
        <v>2324043112.2697735</v>
      </c>
      <c r="S33" s="116">
        <v>2310220321.7578893</v>
      </c>
      <c r="T33" s="38">
        <v>34438887.267725103</v>
      </c>
      <c r="U33" s="38">
        <v>39780587.78625188</v>
      </c>
      <c r="V33" s="48">
        <v>27393388.80031278</v>
      </c>
      <c r="W33" s="38">
        <v>370486338.43173397</v>
      </c>
      <c r="X33" s="38">
        <v>350234407.49053001</v>
      </c>
      <c r="Y33" s="48">
        <v>267099537.9662002</v>
      </c>
      <c r="Z33" s="37">
        <v>232527819.50418603</v>
      </c>
      <c r="AA33" s="38">
        <v>213547830.56142551</v>
      </c>
      <c r="AB33" s="48">
        <v>225175732.07854506</v>
      </c>
      <c r="AC33" s="38">
        <v>284922856.71909654</v>
      </c>
      <c r="AD33" s="38">
        <v>290735161.89322543</v>
      </c>
      <c r="AE33" s="48">
        <v>268522527.70371866</v>
      </c>
      <c r="AF33" s="38">
        <v>1203177231.9619033</v>
      </c>
      <c r="AG33" s="38">
        <v>1253634411.804662</v>
      </c>
      <c r="AH33" s="48">
        <v>1354448828.0844328</v>
      </c>
      <c r="AI33" s="57">
        <v>2125553133.884645</v>
      </c>
      <c r="AJ33" s="57">
        <v>2147932399.5360947</v>
      </c>
      <c r="AK33" s="116">
        <v>2142640014.6332097</v>
      </c>
      <c r="AL33" s="57">
        <v>4082563.6999999974</v>
      </c>
      <c r="AM33" s="57">
        <v>3947989.0807818398</v>
      </c>
      <c r="AN33" s="56">
        <v>2802440.6005590586</v>
      </c>
      <c r="AO33" s="57">
        <v>41583246.500000194</v>
      </c>
      <c r="AP33" s="57">
        <v>35366462.346360132</v>
      </c>
      <c r="AQ33" s="56">
        <v>25326126.676133599</v>
      </c>
      <c r="AR33" s="57">
        <v>22946323.480000302</v>
      </c>
      <c r="AS33" s="57">
        <v>19847928.676736351</v>
      </c>
      <c r="AT33" s="56">
        <v>20158791.689238656</v>
      </c>
      <c r="AU33" s="57">
        <v>25777064.927070081</v>
      </c>
      <c r="AV33" s="57">
        <v>24167414.14732524</v>
      </c>
      <c r="AW33" s="56">
        <v>20799465.471872784</v>
      </c>
      <c r="AX33" s="57">
        <v>74822056.462186858</v>
      </c>
      <c r="AY33" s="57">
        <v>92780918.482474983</v>
      </c>
      <c r="AZ33" s="56">
        <v>98493482.686875269</v>
      </c>
      <c r="BA33" s="57">
        <v>169211255.06925744</v>
      </c>
      <c r="BB33" s="57">
        <v>176110712.73367855</v>
      </c>
      <c r="BC33" s="116">
        <v>167580307.12467939</v>
      </c>
      <c r="BD33" s="198">
        <v>59531</v>
      </c>
      <c r="BE33" s="198">
        <v>62940</v>
      </c>
      <c r="BF33" s="199">
        <v>38751</v>
      </c>
      <c r="BG33" s="198">
        <v>981909</v>
      </c>
      <c r="BH33" s="198">
        <v>853103</v>
      </c>
      <c r="BI33" s="199">
        <v>590351</v>
      </c>
      <c r="BJ33" s="198">
        <v>590892</v>
      </c>
      <c r="BK33" s="198">
        <v>527118</v>
      </c>
      <c r="BL33" s="199">
        <v>527443</v>
      </c>
      <c r="BM33" s="198">
        <v>748833</v>
      </c>
      <c r="BN33" s="198">
        <v>735345</v>
      </c>
      <c r="BO33" s="199">
        <v>628429</v>
      </c>
      <c r="BP33" s="198">
        <v>3050831</v>
      </c>
      <c r="BQ33" s="198">
        <v>3104338</v>
      </c>
      <c r="BR33" s="199">
        <v>3179786</v>
      </c>
      <c r="BS33" s="226">
        <v>5431996</v>
      </c>
      <c r="BT33" s="198">
        <v>5282844</v>
      </c>
      <c r="BU33" s="200">
        <v>4964760</v>
      </c>
      <c r="BV33" s="57">
        <v>647.08220872696756</v>
      </c>
      <c r="BW33" s="57">
        <v>694.76607669262353</v>
      </c>
      <c r="BX33" s="56">
        <v>779.22710125859544</v>
      </c>
      <c r="BY33" s="57">
        <v>419.66168446539763</v>
      </c>
      <c r="BZ33" s="57">
        <v>451.99802349410351</v>
      </c>
      <c r="CA33" s="56">
        <v>495.3420332011529</v>
      </c>
      <c r="CB33" s="57">
        <v>432.35336234741084</v>
      </c>
      <c r="CC33" s="57">
        <v>442.77706175498071</v>
      </c>
      <c r="CD33" s="56">
        <v>465.13940609276023</v>
      </c>
      <c r="CE33" s="57">
        <v>414.91216552444496</v>
      </c>
      <c r="CF33" s="57">
        <v>428.23786935458963</v>
      </c>
      <c r="CG33" s="56">
        <v>460.38930917508804</v>
      </c>
      <c r="CH33" s="57">
        <v>418.90202650493922</v>
      </c>
      <c r="CI33" s="57">
        <v>433.72059688317995</v>
      </c>
      <c r="CJ33" s="56">
        <v>456.93084716119523</v>
      </c>
      <c r="CK33" s="57">
        <v>422.45325455944783</v>
      </c>
      <c r="CL33" s="57">
        <v>439.92272197887604</v>
      </c>
      <c r="CM33" s="116">
        <v>465.32366554634854</v>
      </c>
      <c r="CN33" s="64">
        <v>578.50342288429727</v>
      </c>
      <c r="CO33" s="64">
        <v>632.03984407772293</v>
      </c>
      <c r="CP33" s="65">
        <v>706.90791980368965</v>
      </c>
      <c r="CQ33" s="64">
        <v>377.3122951635375</v>
      </c>
      <c r="CR33" s="64">
        <v>410.54176047971936</v>
      </c>
      <c r="CS33" s="65">
        <v>452.44191670074281</v>
      </c>
      <c r="CT33" s="74">
        <v>393.519999431683</v>
      </c>
      <c r="CU33" s="64">
        <v>405.12338899719896</v>
      </c>
      <c r="CV33" s="65">
        <v>426.9195573332949</v>
      </c>
      <c r="CW33" s="64">
        <v>380.48918346159496</v>
      </c>
      <c r="CX33" s="64">
        <v>395.37246040052685</v>
      </c>
      <c r="CY33" s="65">
        <v>427.29175086400954</v>
      </c>
      <c r="CZ33" s="64">
        <v>394.37688680949663</v>
      </c>
      <c r="DA33" s="64">
        <v>403.8330915656291</v>
      </c>
      <c r="DB33" s="65">
        <v>425.95596939052905</v>
      </c>
      <c r="DC33" s="57">
        <v>391.30241146802115</v>
      </c>
      <c r="DD33" s="57">
        <v>406.58637649267985</v>
      </c>
      <c r="DE33" s="116">
        <v>431.56970621605268</v>
      </c>
      <c r="DF33" s="57">
        <v>68.578785842670158</v>
      </c>
      <c r="DG33" s="57">
        <v>62.726232614900539</v>
      </c>
      <c r="DH33" s="56">
        <v>72.319181454905902</v>
      </c>
      <c r="DI33" s="57">
        <v>42.349389301860143</v>
      </c>
      <c r="DJ33" s="57">
        <v>41.456263014384113</v>
      </c>
      <c r="DK33" s="56">
        <v>42.900116500410093</v>
      </c>
      <c r="DL33" s="57">
        <v>38.833362915727918</v>
      </c>
      <c r="DM33" s="57">
        <v>37.653672757781656</v>
      </c>
      <c r="DN33" s="56">
        <v>38.2198487594653</v>
      </c>
      <c r="DO33" s="57">
        <v>34.422982062849904</v>
      </c>
      <c r="DP33" s="57">
        <v>32.865408954062708</v>
      </c>
      <c r="DQ33" s="56">
        <v>33.097558311078551</v>
      </c>
      <c r="DR33" s="57">
        <v>24.525139695442604</v>
      </c>
      <c r="DS33" s="57">
        <v>29.88750531755079</v>
      </c>
      <c r="DT33" s="56">
        <v>30.974877770666097</v>
      </c>
      <c r="DU33" s="57">
        <v>31.150843091426694</v>
      </c>
      <c r="DV33" s="57">
        <v>33.336345486196173</v>
      </c>
      <c r="DW33" s="116">
        <v>33.7539593302958</v>
      </c>
    </row>
    <row r="34" spans="1:127" x14ac:dyDescent="0.25">
      <c r="A34" s="80" t="s">
        <v>76</v>
      </c>
      <c r="B34" s="57">
        <v>0</v>
      </c>
      <c r="C34" s="57">
        <v>533581.41999999993</v>
      </c>
      <c r="D34" s="56">
        <v>3868453.45</v>
      </c>
      <c r="E34" s="57">
        <v>0</v>
      </c>
      <c r="F34" s="57">
        <v>35966.71</v>
      </c>
      <c r="G34" s="56">
        <v>1143188.69</v>
      </c>
      <c r="H34" s="57">
        <v>0</v>
      </c>
      <c r="I34" s="57">
        <v>0</v>
      </c>
      <c r="J34" s="56">
        <v>0</v>
      </c>
      <c r="K34" s="57">
        <v>0</v>
      </c>
      <c r="L34" s="57">
        <v>0</v>
      </c>
      <c r="M34" s="56">
        <v>0</v>
      </c>
      <c r="N34" s="57">
        <v>0</v>
      </c>
      <c r="O34" s="57">
        <v>0</v>
      </c>
      <c r="P34" s="56">
        <v>0</v>
      </c>
      <c r="Q34" s="57">
        <v>0</v>
      </c>
      <c r="R34" s="57">
        <v>569548.12999999989</v>
      </c>
      <c r="S34" s="116">
        <v>5011642.1400000006</v>
      </c>
      <c r="T34" s="38">
        <v>0</v>
      </c>
      <c r="U34" s="38">
        <v>403658.28</v>
      </c>
      <c r="V34" s="48">
        <v>3241826.38</v>
      </c>
      <c r="W34" s="38">
        <v>0</v>
      </c>
      <c r="X34" s="38">
        <v>28537.739999999998</v>
      </c>
      <c r="Y34" s="48">
        <v>957828.03</v>
      </c>
      <c r="Z34" s="37">
        <v>0</v>
      </c>
      <c r="AA34" s="38">
        <v>0</v>
      </c>
      <c r="AB34" s="48">
        <v>0</v>
      </c>
      <c r="AC34" s="38">
        <v>0</v>
      </c>
      <c r="AD34" s="38">
        <v>0</v>
      </c>
      <c r="AE34" s="48">
        <v>0</v>
      </c>
      <c r="AF34" s="38">
        <v>0</v>
      </c>
      <c r="AG34" s="38">
        <v>0</v>
      </c>
      <c r="AH34" s="48">
        <v>0</v>
      </c>
      <c r="AI34" s="57">
        <v>0</v>
      </c>
      <c r="AJ34" s="57">
        <v>432196.02</v>
      </c>
      <c r="AK34" s="116">
        <v>4199654.41</v>
      </c>
      <c r="AL34" s="57">
        <v>0</v>
      </c>
      <c r="AM34" s="57">
        <v>129923.1399999999</v>
      </c>
      <c r="AN34" s="56">
        <v>626627.07000000018</v>
      </c>
      <c r="AO34" s="57">
        <v>0</v>
      </c>
      <c r="AP34" s="57">
        <v>7428.9700000000012</v>
      </c>
      <c r="AQ34" s="56">
        <v>185360.65999999997</v>
      </c>
      <c r="AR34" s="57">
        <v>0</v>
      </c>
      <c r="AS34" s="57">
        <v>0</v>
      </c>
      <c r="AT34" s="56">
        <v>0</v>
      </c>
      <c r="AU34" s="57">
        <v>0</v>
      </c>
      <c r="AV34" s="57">
        <v>0</v>
      </c>
      <c r="AW34" s="56">
        <v>0</v>
      </c>
      <c r="AX34" s="57">
        <v>0</v>
      </c>
      <c r="AY34" s="57">
        <v>0</v>
      </c>
      <c r="AZ34" s="56">
        <v>0</v>
      </c>
      <c r="BA34" s="57">
        <v>0</v>
      </c>
      <c r="BB34" s="57">
        <v>137352.1099999999</v>
      </c>
      <c r="BC34" s="116">
        <v>811987.73000000021</v>
      </c>
      <c r="BD34" s="198">
        <v>0</v>
      </c>
      <c r="BE34" s="198">
        <v>2133</v>
      </c>
      <c r="BF34" s="199">
        <v>21743</v>
      </c>
      <c r="BG34" s="198">
        <v>0</v>
      </c>
      <c r="BH34" s="198">
        <v>451</v>
      </c>
      <c r="BI34" s="199">
        <v>7618</v>
      </c>
      <c r="BJ34" s="198">
        <v>0</v>
      </c>
      <c r="BK34" s="198">
        <v>0</v>
      </c>
      <c r="BL34" s="199">
        <v>0</v>
      </c>
      <c r="BM34" s="198">
        <v>0</v>
      </c>
      <c r="BN34" s="198">
        <v>0</v>
      </c>
      <c r="BO34" s="199">
        <v>0</v>
      </c>
      <c r="BP34" s="198">
        <v>0</v>
      </c>
      <c r="BQ34" s="198">
        <v>0</v>
      </c>
      <c r="BR34" s="199">
        <v>0</v>
      </c>
      <c r="BS34" s="226">
        <v>0</v>
      </c>
      <c r="BT34" s="198">
        <v>2584</v>
      </c>
      <c r="BU34" s="200">
        <v>29361</v>
      </c>
      <c r="BV34" s="57">
        <v>0</v>
      </c>
      <c r="BW34" s="57">
        <v>250.15537740271915</v>
      </c>
      <c r="BX34" s="56">
        <v>177.91718944027963</v>
      </c>
      <c r="BY34" s="57">
        <v>0</v>
      </c>
      <c r="BZ34" s="57">
        <v>79.748802660753881</v>
      </c>
      <c r="CA34" s="56">
        <v>150.06414938304016</v>
      </c>
      <c r="CB34" s="57">
        <v>0</v>
      </c>
      <c r="CC34" s="57">
        <v>0</v>
      </c>
      <c r="CD34" s="56">
        <v>0</v>
      </c>
      <c r="CE34" s="57">
        <v>0</v>
      </c>
      <c r="CF34" s="57">
        <v>0</v>
      </c>
      <c r="CG34" s="56">
        <v>0</v>
      </c>
      <c r="CH34" s="57">
        <v>0</v>
      </c>
      <c r="CI34" s="57">
        <v>0</v>
      </c>
      <c r="CJ34" s="56">
        <v>0</v>
      </c>
      <c r="CK34" s="57" t="s">
        <v>37</v>
      </c>
      <c r="CL34" s="57">
        <v>220.41336300309592</v>
      </c>
      <c r="CM34" s="116">
        <v>170.69044446715031</v>
      </c>
      <c r="CN34" s="64">
        <v>0</v>
      </c>
      <c r="CO34" s="64">
        <v>189.24438818565403</v>
      </c>
      <c r="CP34" s="65">
        <v>149.09747412960493</v>
      </c>
      <c r="CQ34" s="64">
        <v>0</v>
      </c>
      <c r="CR34" s="64">
        <v>63.276585365853656</v>
      </c>
      <c r="CS34" s="65">
        <v>125.73221711735364</v>
      </c>
      <c r="CT34" s="74">
        <v>0</v>
      </c>
      <c r="CU34" s="64">
        <v>0</v>
      </c>
      <c r="CV34" s="65">
        <v>0</v>
      </c>
      <c r="CW34" s="64">
        <v>0</v>
      </c>
      <c r="CX34" s="64">
        <v>0</v>
      </c>
      <c r="CY34" s="65">
        <v>0</v>
      </c>
      <c r="CZ34" s="64">
        <v>0</v>
      </c>
      <c r="DA34" s="64">
        <v>0</v>
      </c>
      <c r="DB34" s="65">
        <v>0</v>
      </c>
      <c r="DC34" s="57" t="s">
        <v>37</v>
      </c>
      <c r="DD34" s="57">
        <v>167.25852167182663</v>
      </c>
      <c r="DE34" s="116">
        <v>143.03512857191512</v>
      </c>
      <c r="DF34" s="57">
        <v>0</v>
      </c>
      <c r="DG34" s="57">
        <v>60.910989217065115</v>
      </c>
      <c r="DH34" s="56">
        <v>28.819715310674709</v>
      </c>
      <c r="DI34" s="57">
        <v>0</v>
      </c>
      <c r="DJ34" s="57">
        <v>16.472217294900226</v>
      </c>
      <c r="DK34" s="56">
        <v>24.331932265686529</v>
      </c>
      <c r="DL34" s="57">
        <v>0</v>
      </c>
      <c r="DM34" s="57">
        <v>0</v>
      </c>
      <c r="DN34" s="56">
        <v>0</v>
      </c>
      <c r="DO34" s="57">
        <v>0</v>
      </c>
      <c r="DP34" s="57">
        <v>0</v>
      </c>
      <c r="DQ34" s="56">
        <v>0</v>
      </c>
      <c r="DR34" s="57">
        <v>0</v>
      </c>
      <c r="DS34" s="57">
        <v>0</v>
      </c>
      <c r="DT34" s="56">
        <v>0</v>
      </c>
      <c r="DU34" s="57" t="s">
        <v>37</v>
      </c>
      <c r="DV34" s="57">
        <v>53.15484133126931</v>
      </c>
      <c r="DW34" s="116">
        <v>27.655315895235184</v>
      </c>
    </row>
    <row r="35" spans="1:127" x14ac:dyDescent="0.25">
      <c r="A35" s="17" t="s">
        <v>77</v>
      </c>
      <c r="B35" s="57">
        <v>0</v>
      </c>
      <c r="C35" s="57">
        <v>0</v>
      </c>
      <c r="D35" s="56">
        <v>0</v>
      </c>
      <c r="E35" s="57">
        <v>0</v>
      </c>
      <c r="F35" s="57">
        <v>0</v>
      </c>
      <c r="G35" s="56">
        <v>0</v>
      </c>
      <c r="H35" s="57">
        <v>0</v>
      </c>
      <c r="I35" s="57">
        <v>0</v>
      </c>
      <c r="J35" s="56">
        <v>0</v>
      </c>
      <c r="K35" s="57">
        <v>0</v>
      </c>
      <c r="L35" s="57">
        <v>0</v>
      </c>
      <c r="M35" s="56">
        <v>0</v>
      </c>
      <c r="N35" s="57">
        <v>603132358.93154144</v>
      </c>
      <c r="O35" s="57">
        <v>619057619.51806557</v>
      </c>
      <c r="P35" s="56">
        <v>617953599.58685291</v>
      </c>
      <c r="Q35" s="57">
        <v>603132358.93154144</v>
      </c>
      <c r="R35" s="57">
        <v>619057619.51806557</v>
      </c>
      <c r="S35" s="116">
        <v>617953599.58685291</v>
      </c>
      <c r="T35" s="38">
        <v>0</v>
      </c>
      <c r="U35" s="38">
        <v>0</v>
      </c>
      <c r="V35" s="48">
        <v>0</v>
      </c>
      <c r="W35" s="38">
        <v>0</v>
      </c>
      <c r="X35" s="38">
        <v>0</v>
      </c>
      <c r="Y35" s="48">
        <v>0</v>
      </c>
      <c r="Z35" s="37">
        <v>0</v>
      </c>
      <c r="AA35" s="38">
        <v>0</v>
      </c>
      <c r="AB35" s="48">
        <v>0</v>
      </c>
      <c r="AC35" s="38">
        <v>0</v>
      </c>
      <c r="AD35" s="38">
        <v>0</v>
      </c>
      <c r="AE35" s="48">
        <v>0</v>
      </c>
      <c r="AF35" s="38">
        <v>558647123.84826636</v>
      </c>
      <c r="AG35" s="38">
        <v>574576819.45688474</v>
      </c>
      <c r="AH35" s="48">
        <v>573033600.92701626</v>
      </c>
      <c r="AI35" s="57">
        <v>558647123.84826636</v>
      </c>
      <c r="AJ35" s="57">
        <v>574576819.45688474</v>
      </c>
      <c r="AK35" s="116">
        <v>573033600.92701626</v>
      </c>
      <c r="AL35" s="57">
        <v>0</v>
      </c>
      <c r="AM35" s="57">
        <v>0</v>
      </c>
      <c r="AN35" s="56">
        <v>0</v>
      </c>
      <c r="AO35" s="57">
        <v>0</v>
      </c>
      <c r="AP35" s="57">
        <v>0</v>
      </c>
      <c r="AQ35" s="56">
        <v>0</v>
      </c>
      <c r="AR35" s="57">
        <v>0</v>
      </c>
      <c r="AS35" s="57">
        <v>0</v>
      </c>
      <c r="AT35" s="56">
        <v>0</v>
      </c>
      <c r="AU35" s="57">
        <v>0</v>
      </c>
      <c r="AV35" s="57">
        <v>0</v>
      </c>
      <c r="AW35" s="56">
        <v>0</v>
      </c>
      <c r="AX35" s="57">
        <v>44485235.083275095</v>
      </c>
      <c r="AY35" s="57">
        <v>44480800.06118077</v>
      </c>
      <c r="AZ35" s="56">
        <v>44919998.659836568</v>
      </c>
      <c r="BA35" s="57">
        <v>44485235.083275095</v>
      </c>
      <c r="BB35" s="57">
        <v>44480800.06118077</v>
      </c>
      <c r="BC35" s="116">
        <v>44919998.659836568</v>
      </c>
      <c r="BD35" s="198">
        <v>0</v>
      </c>
      <c r="BE35" s="198">
        <v>0</v>
      </c>
      <c r="BF35" s="199">
        <v>0</v>
      </c>
      <c r="BG35" s="198">
        <v>0</v>
      </c>
      <c r="BH35" s="198">
        <v>0</v>
      </c>
      <c r="BI35" s="199">
        <v>0</v>
      </c>
      <c r="BJ35" s="198">
        <v>0</v>
      </c>
      <c r="BK35" s="198">
        <v>0</v>
      </c>
      <c r="BL35" s="199">
        <v>0</v>
      </c>
      <c r="BM35" s="198">
        <v>0</v>
      </c>
      <c r="BN35" s="198">
        <v>0</v>
      </c>
      <c r="BO35" s="199">
        <v>0</v>
      </c>
      <c r="BP35" s="198">
        <v>1125090</v>
      </c>
      <c r="BQ35" s="198">
        <v>1133572</v>
      </c>
      <c r="BR35" s="199">
        <v>1125369</v>
      </c>
      <c r="BS35" s="226">
        <v>1125090</v>
      </c>
      <c r="BT35" s="198">
        <v>1133572</v>
      </c>
      <c r="BU35" s="200">
        <v>1125369</v>
      </c>
      <c r="BV35" s="57">
        <v>0</v>
      </c>
      <c r="BW35" s="57">
        <v>0</v>
      </c>
      <c r="BX35" s="56">
        <v>0</v>
      </c>
      <c r="BY35" s="57">
        <v>0</v>
      </c>
      <c r="BZ35" s="57">
        <v>0</v>
      </c>
      <c r="CA35" s="56">
        <v>0</v>
      </c>
      <c r="CB35" s="57">
        <v>0</v>
      </c>
      <c r="CC35" s="57">
        <v>0</v>
      </c>
      <c r="CD35" s="56">
        <v>0</v>
      </c>
      <c r="CE35" s="57">
        <v>0</v>
      </c>
      <c r="CF35" s="57">
        <v>0</v>
      </c>
      <c r="CG35" s="56">
        <v>0</v>
      </c>
      <c r="CH35" s="57">
        <v>536.07476640228026</v>
      </c>
      <c r="CI35" s="57">
        <v>546.11230651256869</v>
      </c>
      <c r="CJ35" s="56">
        <v>549.11197979227518</v>
      </c>
      <c r="CK35" s="57">
        <v>536.07476640228026</v>
      </c>
      <c r="CL35" s="57">
        <v>546.11230651256869</v>
      </c>
      <c r="CM35" s="116">
        <v>549.11197979227518</v>
      </c>
      <c r="CN35" s="64">
        <v>0</v>
      </c>
      <c r="CO35" s="64">
        <v>0</v>
      </c>
      <c r="CP35" s="65">
        <v>0</v>
      </c>
      <c r="CQ35" s="64">
        <v>0</v>
      </c>
      <c r="CR35" s="64">
        <v>0</v>
      </c>
      <c r="CS35" s="65">
        <v>0</v>
      </c>
      <c r="CT35" s="74">
        <v>0</v>
      </c>
      <c r="CU35" s="64">
        <v>0</v>
      </c>
      <c r="CV35" s="65">
        <v>0</v>
      </c>
      <c r="CW35" s="64">
        <v>0</v>
      </c>
      <c r="CX35" s="64">
        <v>0</v>
      </c>
      <c r="CY35" s="65">
        <v>0</v>
      </c>
      <c r="CZ35" s="64">
        <v>496.5354983585903</v>
      </c>
      <c r="DA35" s="64">
        <v>506.87280513005328</v>
      </c>
      <c r="DB35" s="65">
        <v>509.19618447550647</v>
      </c>
      <c r="DC35" s="57">
        <v>496.5354983585903</v>
      </c>
      <c r="DD35" s="57">
        <v>506.87280513005328</v>
      </c>
      <c r="DE35" s="116">
        <v>509.19618447550647</v>
      </c>
      <c r="DF35" s="57">
        <v>0</v>
      </c>
      <c r="DG35" s="57">
        <v>0</v>
      </c>
      <c r="DH35" s="56">
        <v>0</v>
      </c>
      <c r="DI35" s="57">
        <v>0</v>
      </c>
      <c r="DJ35" s="57">
        <v>0</v>
      </c>
      <c r="DK35" s="56">
        <v>0</v>
      </c>
      <c r="DL35" s="57">
        <v>0</v>
      </c>
      <c r="DM35" s="57">
        <v>0</v>
      </c>
      <c r="DN35" s="56">
        <v>0</v>
      </c>
      <c r="DO35" s="57">
        <v>0</v>
      </c>
      <c r="DP35" s="57">
        <v>0</v>
      </c>
      <c r="DQ35" s="56">
        <v>0</v>
      </c>
      <c r="DR35" s="57">
        <v>39.539268043689923</v>
      </c>
      <c r="DS35" s="57">
        <v>39.239501382515421</v>
      </c>
      <c r="DT35" s="56">
        <v>39.915795316768602</v>
      </c>
      <c r="DU35" s="57">
        <v>39.539268043689923</v>
      </c>
      <c r="DV35" s="57">
        <v>39.239501382515421</v>
      </c>
      <c r="DW35" s="116">
        <v>39.915795316768602</v>
      </c>
    </row>
    <row r="36" spans="1:127" x14ac:dyDescent="0.25">
      <c r="A36" s="80" t="s">
        <v>79</v>
      </c>
      <c r="B36" s="57">
        <v>114423</v>
      </c>
      <c r="C36" s="57">
        <v>0</v>
      </c>
      <c r="D36" s="56">
        <v>0</v>
      </c>
      <c r="E36" s="57">
        <v>27941032.058268014</v>
      </c>
      <c r="F36" s="57">
        <v>17698345.395239763</v>
      </c>
      <c r="G36" s="56">
        <v>14700283.758768303</v>
      </c>
      <c r="H36" s="57">
        <v>9544645.5169887654</v>
      </c>
      <c r="I36" s="57">
        <v>5706306.5180130173</v>
      </c>
      <c r="J36" s="56">
        <v>6294057.5307360925</v>
      </c>
      <c r="K36" s="57">
        <v>8819905.6897759512</v>
      </c>
      <c r="L36" s="57">
        <v>21144967.238081545</v>
      </c>
      <c r="M36" s="56">
        <v>11974844.129207566</v>
      </c>
      <c r="N36" s="57">
        <v>24520542.804230131</v>
      </c>
      <c r="O36" s="57">
        <v>269005.07417283952</v>
      </c>
      <c r="P36" s="56">
        <v>17331500.522452272</v>
      </c>
      <c r="Q36" s="57">
        <v>70940549.069262862</v>
      </c>
      <c r="R36" s="57">
        <v>44818624.225507163</v>
      </c>
      <c r="S36" s="116">
        <v>50300685.941164233</v>
      </c>
      <c r="T36" s="38">
        <v>109934</v>
      </c>
      <c r="U36" s="38">
        <v>0</v>
      </c>
      <c r="V36" s="48">
        <v>0</v>
      </c>
      <c r="W36" s="38">
        <v>25047411.800000004</v>
      </c>
      <c r="X36" s="38">
        <v>15599064.779999999</v>
      </c>
      <c r="Y36" s="48">
        <v>13240217.130000001</v>
      </c>
      <c r="Z36" s="37">
        <v>8703853.1600000001</v>
      </c>
      <c r="AA36" s="38">
        <v>5062445.13</v>
      </c>
      <c r="AB36" s="48">
        <v>5605481.8200000003</v>
      </c>
      <c r="AC36" s="38">
        <v>8461127.379999999</v>
      </c>
      <c r="AD36" s="38">
        <v>18444697.48</v>
      </c>
      <c r="AE36" s="48">
        <v>10390780.000000002</v>
      </c>
      <c r="AF36" s="38">
        <v>23252161</v>
      </c>
      <c r="AG36" s="38">
        <v>2257186</v>
      </c>
      <c r="AH36" s="48">
        <v>14524580</v>
      </c>
      <c r="AI36" s="57">
        <v>65574487.340000004</v>
      </c>
      <c r="AJ36" s="57">
        <v>41363393.390000001</v>
      </c>
      <c r="AK36" s="116">
        <v>43761058.950000003</v>
      </c>
      <c r="AL36" s="57">
        <v>4489</v>
      </c>
      <c r="AM36" s="57">
        <v>0</v>
      </c>
      <c r="AN36" s="56">
        <v>0</v>
      </c>
      <c r="AO36" s="57">
        <v>2893620.2582680094</v>
      </c>
      <c r="AP36" s="57">
        <v>2099280.615239765</v>
      </c>
      <c r="AQ36" s="56">
        <v>1460066.6287683041</v>
      </c>
      <c r="AR36" s="57">
        <v>840792.35698876611</v>
      </c>
      <c r="AS36" s="57">
        <v>643861.38801301748</v>
      </c>
      <c r="AT36" s="56">
        <v>688575.71073609265</v>
      </c>
      <c r="AU36" s="57">
        <v>358778.30977595178</v>
      </c>
      <c r="AV36" s="57">
        <v>2700269.7580815433</v>
      </c>
      <c r="AW36" s="56">
        <v>1584064.1292075641</v>
      </c>
      <c r="AX36" s="57">
        <v>1268381.8042301349</v>
      </c>
      <c r="AY36" s="57">
        <v>-1988180.9258271614</v>
      </c>
      <c r="AZ36" s="56">
        <v>2806920.5224522734</v>
      </c>
      <c r="BA36" s="57">
        <v>5366061.7292628624</v>
      </c>
      <c r="BB36" s="57">
        <v>3455230.8355071647</v>
      </c>
      <c r="BC36" s="116">
        <v>6539626.9911642335</v>
      </c>
      <c r="BD36" s="198">
        <v>0</v>
      </c>
      <c r="BE36" s="198">
        <v>0</v>
      </c>
      <c r="BF36" s="199">
        <v>0</v>
      </c>
      <c r="BG36" s="198">
        <v>89016.360907867216</v>
      </c>
      <c r="BH36" s="198">
        <v>78640.000000000015</v>
      </c>
      <c r="BI36" s="199">
        <v>34565.999999999993</v>
      </c>
      <c r="BJ36" s="198">
        <v>18889.999999999993</v>
      </c>
      <c r="BK36" s="198">
        <v>15049.999999999996</v>
      </c>
      <c r="BL36" s="199">
        <v>17410.999999999996</v>
      </c>
      <c r="BM36" s="198">
        <v>19723.172329147223</v>
      </c>
      <c r="BN36" s="198">
        <v>1189.9999999999964</v>
      </c>
      <c r="BO36" s="199">
        <v>4949.0000000000073</v>
      </c>
      <c r="BP36" s="198">
        <v>36877.999999999956</v>
      </c>
      <c r="BQ36" s="198">
        <v>3823.131836569024</v>
      </c>
      <c r="BR36" s="199">
        <v>49079.218343543653</v>
      </c>
      <c r="BS36" s="226">
        <v>164507.53323701437</v>
      </c>
      <c r="BT36" s="198">
        <v>98703.131836569039</v>
      </c>
      <c r="BU36" s="200">
        <v>106005.21834354365</v>
      </c>
      <c r="BV36" s="57" t="s">
        <v>37</v>
      </c>
      <c r="BW36" s="57">
        <v>0</v>
      </c>
      <c r="BX36" s="56">
        <v>0</v>
      </c>
      <c r="BY36" s="57">
        <v>313.8864785450761</v>
      </c>
      <c r="BZ36" s="57">
        <v>225.05525680620244</v>
      </c>
      <c r="CA36" s="56">
        <v>425.28159922375477</v>
      </c>
      <c r="CB36" s="57">
        <v>505.27504060289937</v>
      </c>
      <c r="CC36" s="57">
        <v>379.15657926996801</v>
      </c>
      <c r="CD36" s="56">
        <v>361.49891050118282</v>
      </c>
      <c r="CE36" s="57">
        <v>447.18494279653748</v>
      </c>
      <c r="CF36" s="57">
        <v>17768.880032001351</v>
      </c>
      <c r="CG36" s="56">
        <v>2419.6492481728733</v>
      </c>
      <c r="CH36" s="57">
        <v>664.90977830224415</v>
      </c>
      <c r="CI36" s="57">
        <v>70.36248962166357</v>
      </c>
      <c r="CJ36" s="56">
        <v>353.13318156649541</v>
      </c>
      <c r="CK36" s="57">
        <v>431.22979035285397</v>
      </c>
      <c r="CL36" s="57">
        <v>454.07499632045187</v>
      </c>
      <c r="CM36" s="116">
        <v>474.51141299618718</v>
      </c>
      <c r="CN36" s="64" t="s">
        <v>37</v>
      </c>
      <c r="CO36" s="64">
        <v>0</v>
      </c>
      <c r="CP36" s="65">
        <v>0</v>
      </c>
      <c r="CQ36" s="64">
        <v>281.37986707774218</v>
      </c>
      <c r="CR36" s="64">
        <v>198.36043718209558</v>
      </c>
      <c r="CS36" s="65">
        <v>383.04163426488469</v>
      </c>
      <c r="CT36" s="74">
        <v>460.76512228692451</v>
      </c>
      <c r="CU36" s="64">
        <v>336.37509169435225</v>
      </c>
      <c r="CV36" s="65">
        <v>321.95059560048253</v>
      </c>
      <c r="CW36" s="64">
        <v>428.99424285291104</v>
      </c>
      <c r="CX36" s="64">
        <v>15499.745781512653</v>
      </c>
      <c r="CY36" s="65">
        <v>2099.5716306324484</v>
      </c>
      <c r="CZ36" s="64">
        <v>630.51578176690782</v>
      </c>
      <c r="DA36" s="64">
        <v>590.40234459339399</v>
      </c>
      <c r="DB36" s="65">
        <v>295.94155103146016</v>
      </c>
      <c r="DC36" s="57">
        <v>398.61084808513601</v>
      </c>
      <c r="DD36" s="57">
        <v>419.06870248543686</v>
      </c>
      <c r="DE36" s="116">
        <v>412.81985579406444</v>
      </c>
      <c r="DF36" s="83" t="s">
        <v>37</v>
      </c>
      <c r="DG36" s="57">
        <v>0</v>
      </c>
      <c r="DH36" s="56">
        <v>0</v>
      </c>
      <c r="DI36" s="57">
        <v>32.506611467333897</v>
      </c>
      <c r="DJ36" s="57">
        <v>26.694819624106874</v>
      </c>
      <c r="DK36" s="56">
        <v>42.239964958870118</v>
      </c>
      <c r="DL36" s="57">
        <v>44.509918315974929</v>
      </c>
      <c r="DM36" s="57">
        <v>42.781487575615792</v>
      </c>
      <c r="DN36" s="56">
        <v>39.548314900700291</v>
      </c>
      <c r="DO36" s="57">
        <v>18.190699943626381</v>
      </c>
      <c r="DP36" s="57">
        <v>2269.1342504886989</v>
      </c>
      <c r="DQ36" s="56">
        <v>320.07761754042468</v>
      </c>
      <c r="DR36" s="57">
        <v>34.39399653533642</v>
      </c>
      <c r="DS36" s="57">
        <v>-520.03985497173062</v>
      </c>
      <c r="DT36" s="56">
        <v>57.191630535035252</v>
      </c>
      <c r="DU36" s="57">
        <v>32.618942267717941</v>
      </c>
      <c r="DV36" s="57">
        <v>35.00629383501505</v>
      </c>
      <c r="DW36" s="116">
        <v>61.691557202122738</v>
      </c>
    </row>
    <row r="37" spans="1:127" x14ac:dyDescent="0.25">
      <c r="A37" s="36" t="s">
        <v>19</v>
      </c>
      <c r="B37" s="68">
        <v>352090620.25499463</v>
      </c>
      <c r="C37" s="68">
        <v>331917630.03211939</v>
      </c>
      <c r="D37" s="69">
        <v>302805121.43553126</v>
      </c>
      <c r="E37" s="68">
        <v>1912520579.1633227</v>
      </c>
      <c r="F37" s="68">
        <v>1828421548.9721749</v>
      </c>
      <c r="G37" s="69">
        <v>1644901646.9465878</v>
      </c>
      <c r="H37" s="68">
        <v>1111151438.049078</v>
      </c>
      <c r="I37" s="68">
        <v>1105038698.1874022</v>
      </c>
      <c r="J37" s="69">
        <v>1049990422.1923271</v>
      </c>
      <c r="K37" s="68">
        <v>2363121254.4591436</v>
      </c>
      <c r="L37" s="68">
        <v>2352943788.7638097</v>
      </c>
      <c r="M37" s="69">
        <v>2280144344.9829617</v>
      </c>
      <c r="N37" s="68">
        <v>11787659843.420542</v>
      </c>
      <c r="O37" s="68">
        <v>11943284498.197876</v>
      </c>
      <c r="P37" s="69">
        <v>12280983627.1483</v>
      </c>
      <c r="Q37" s="68">
        <v>17526543735.34708</v>
      </c>
      <c r="R37" s="68">
        <v>17561606164.153381</v>
      </c>
      <c r="S37" s="117">
        <v>17558825162.705708</v>
      </c>
      <c r="T37" s="31">
        <v>315424568.16652966</v>
      </c>
      <c r="U37" s="31">
        <v>299248963.89094746</v>
      </c>
      <c r="V37" s="49">
        <v>273181152.45548254</v>
      </c>
      <c r="W37" s="31">
        <v>1700139203.7370694</v>
      </c>
      <c r="X37" s="31">
        <v>1638611731.0274076</v>
      </c>
      <c r="Y37" s="49">
        <v>1482864938.5355105</v>
      </c>
      <c r="Z37" s="39">
        <v>1002860967.1924386</v>
      </c>
      <c r="AA37" s="31">
        <v>1002083289.7424489</v>
      </c>
      <c r="AB37" s="49">
        <v>952173371.92836154</v>
      </c>
      <c r="AC37" s="31">
        <v>2159233059.1149693</v>
      </c>
      <c r="AD37" s="31">
        <v>2158946283.1820421</v>
      </c>
      <c r="AE37" s="49">
        <v>2098557159.4747572</v>
      </c>
      <c r="AF37" s="31">
        <v>10848343235.327948</v>
      </c>
      <c r="AG37" s="31">
        <v>10981935647.269451</v>
      </c>
      <c r="AH37" s="49">
        <v>11293588468.813118</v>
      </c>
      <c r="AI37" s="68">
        <v>16026001033.538956</v>
      </c>
      <c r="AJ37" s="68">
        <v>16080825915.112297</v>
      </c>
      <c r="AK37" s="117">
        <v>16100365091.20723</v>
      </c>
      <c r="AL37" s="68">
        <v>36666052.088464975</v>
      </c>
      <c r="AM37" s="68">
        <v>32668666.141171895</v>
      </c>
      <c r="AN37" s="69">
        <v>29623968.980048735</v>
      </c>
      <c r="AO37" s="68">
        <v>212381375.42625302</v>
      </c>
      <c r="AP37" s="68">
        <v>189809817.94476753</v>
      </c>
      <c r="AQ37" s="69">
        <v>162036708.41107699</v>
      </c>
      <c r="AR37" s="68">
        <v>108290470.85663934</v>
      </c>
      <c r="AS37" s="68">
        <v>102955408.44495326</v>
      </c>
      <c r="AT37" s="69">
        <v>97817050.263965845</v>
      </c>
      <c r="AU37" s="68">
        <v>203888195.34417462</v>
      </c>
      <c r="AV37" s="68">
        <v>193997505.58176735</v>
      </c>
      <c r="AW37" s="69">
        <v>181587185.50820476</v>
      </c>
      <c r="AX37" s="68">
        <v>939316608.09259439</v>
      </c>
      <c r="AY37" s="68">
        <v>961348850.92842376</v>
      </c>
      <c r="AZ37" s="69">
        <v>987395158.33518195</v>
      </c>
      <c r="BA37" s="68">
        <v>1500542701.8081264</v>
      </c>
      <c r="BB37" s="68">
        <v>1480780249.0410838</v>
      </c>
      <c r="BC37" s="117">
        <v>1458460071.4984784</v>
      </c>
      <c r="BD37" s="201">
        <v>570924.61330390221</v>
      </c>
      <c r="BE37" s="201">
        <v>538532.77242844878</v>
      </c>
      <c r="BF37" s="202">
        <v>461417.76818654779</v>
      </c>
      <c r="BG37" s="201">
        <v>4553406.0567464922</v>
      </c>
      <c r="BH37" s="201">
        <v>4254335.5953310709</v>
      </c>
      <c r="BI37" s="202">
        <v>3668280.4051999426</v>
      </c>
      <c r="BJ37" s="201">
        <v>2622859.2666582665</v>
      </c>
      <c r="BK37" s="201">
        <v>2528332.3971589487</v>
      </c>
      <c r="BL37" s="202">
        <v>2333872.361108033</v>
      </c>
      <c r="BM37" s="201">
        <v>5580474.3062686948</v>
      </c>
      <c r="BN37" s="201">
        <v>5378565.9086510502</v>
      </c>
      <c r="BO37" s="202">
        <v>5042782.1784332693</v>
      </c>
      <c r="BP37" s="201">
        <v>26708593.137074638</v>
      </c>
      <c r="BQ37" s="201">
        <v>26289190.82361231</v>
      </c>
      <c r="BR37" s="202">
        <v>26070288.860114083</v>
      </c>
      <c r="BS37" s="227">
        <v>40036257.380051993</v>
      </c>
      <c r="BT37" s="201">
        <v>38988957.497181833</v>
      </c>
      <c r="BU37" s="203">
        <v>37576641.573041871</v>
      </c>
      <c r="BV37" s="68">
        <v>616.70247183331253</v>
      </c>
      <c r="BW37" s="68">
        <v>616.33691954414724</v>
      </c>
      <c r="BX37" s="69">
        <v>656.249373806319</v>
      </c>
      <c r="BY37" s="68">
        <v>420.01977318268433</v>
      </c>
      <c r="BZ37" s="68">
        <v>429.77840088092245</v>
      </c>
      <c r="CA37" s="69">
        <v>448.4121891594956</v>
      </c>
      <c r="CB37" s="68">
        <v>423.64127277967691</v>
      </c>
      <c r="CC37" s="68">
        <v>437.06227054208483</v>
      </c>
      <c r="CD37" s="69">
        <v>449.891964826145</v>
      </c>
      <c r="CE37" s="68">
        <v>423.4624379158214</v>
      </c>
      <c r="CF37" s="68">
        <v>437.46675763129775</v>
      </c>
      <c r="CG37" s="69">
        <v>452.15999111255974</v>
      </c>
      <c r="CH37" s="68">
        <v>441.34334530177472</v>
      </c>
      <c r="CI37" s="68">
        <v>454.30399810825327</v>
      </c>
      <c r="CJ37" s="69">
        <v>471.07201968664947</v>
      </c>
      <c r="CK37" s="68">
        <v>437.76678646490205</v>
      </c>
      <c r="CL37" s="68">
        <v>450.42512781786365</v>
      </c>
      <c r="CM37" s="117">
        <v>467.28032170130689</v>
      </c>
      <c r="CN37" s="54">
        <v>552.48024137755942</v>
      </c>
      <c r="CO37" s="54">
        <v>555.67456469087335</v>
      </c>
      <c r="CP37" s="66">
        <v>592.04731870021408</v>
      </c>
      <c r="CQ37" s="54">
        <v>373.37746349638229</v>
      </c>
      <c r="CR37" s="54">
        <v>385.16278142836342</v>
      </c>
      <c r="CS37" s="66">
        <v>404.23980032537503</v>
      </c>
      <c r="CT37" s="75">
        <v>382.3540896535269</v>
      </c>
      <c r="CU37" s="54">
        <v>396.34159292839649</v>
      </c>
      <c r="CV37" s="66">
        <v>407.98005400616944</v>
      </c>
      <c r="CW37" s="54">
        <v>386.9264404083799</v>
      </c>
      <c r="CX37" s="54">
        <v>401.39812727952756</v>
      </c>
      <c r="CY37" s="66">
        <v>416.15066548973039</v>
      </c>
      <c r="CZ37" s="54">
        <v>406.17426682310662</v>
      </c>
      <c r="DA37" s="54">
        <v>417.73578049445877</v>
      </c>
      <c r="DB37" s="66">
        <v>433.19767300666945</v>
      </c>
      <c r="DC37" s="68">
        <v>400.28719171747275</v>
      </c>
      <c r="DD37" s="68">
        <v>412.44564993241067</v>
      </c>
      <c r="DE37" s="117">
        <v>428.46737806280987</v>
      </c>
      <c r="DF37" s="68">
        <v>64.222230455753177</v>
      </c>
      <c r="DG37" s="68">
        <v>60.662354853273783</v>
      </c>
      <c r="DH37" s="69">
        <v>64.202055106105021</v>
      </c>
      <c r="DI37" s="68">
        <v>46.642309686301978</v>
      </c>
      <c r="DJ37" s="68">
        <v>44.615619452559102</v>
      </c>
      <c r="DK37" s="69">
        <v>44.172388834120504</v>
      </c>
      <c r="DL37" s="68">
        <v>41.287183126149998</v>
      </c>
      <c r="DM37" s="68">
        <v>40.720677613688295</v>
      </c>
      <c r="DN37" s="69">
        <v>41.911910819975631</v>
      </c>
      <c r="DO37" s="68">
        <v>36.535997507441543</v>
      </c>
      <c r="DP37" s="68">
        <v>36.068630351770132</v>
      </c>
      <c r="DQ37" s="69">
        <v>36.009325622829436</v>
      </c>
      <c r="DR37" s="68">
        <v>35.169078478668105</v>
      </c>
      <c r="DS37" s="68">
        <v>36.568217613794474</v>
      </c>
      <c r="DT37" s="69">
        <v>37.874346679980022</v>
      </c>
      <c r="DU37" s="68">
        <v>37.479594747429353</v>
      </c>
      <c r="DV37" s="68">
        <v>37.979477885452987</v>
      </c>
      <c r="DW37" s="117">
        <v>38.812943638497025</v>
      </c>
    </row>
    <row r="39" spans="1:127" x14ac:dyDescent="0.25">
      <c r="A39" s="51" t="s">
        <v>49</v>
      </c>
    </row>
  </sheetData>
  <mergeCells count="98">
    <mergeCell ref="DR24:DT24"/>
    <mergeCell ref="DU24:DW24"/>
    <mergeCell ref="DI24:DK24"/>
    <mergeCell ref="DL24:DN24"/>
    <mergeCell ref="DO24:DQ24"/>
    <mergeCell ref="CE24:CG24"/>
    <mergeCell ref="CH24:CJ24"/>
    <mergeCell ref="CK24:CM24"/>
    <mergeCell ref="DC24:DE24"/>
    <mergeCell ref="DF24:DH24"/>
    <mergeCell ref="CN24:CP24"/>
    <mergeCell ref="CQ24:CS24"/>
    <mergeCell ref="CT24:CV24"/>
    <mergeCell ref="CW24:CY24"/>
    <mergeCell ref="CZ24:DB24"/>
    <mergeCell ref="BP24:BR24"/>
    <mergeCell ref="BS24:BU24"/>
    <mergeCell ref="BV24:BX24"/>
    <mergeCell ref="BY24:CA24"/>
    <mergeCell ref="CB24:CD24"/>
    <mergeCell ref="DO7:DQ7"/>
    <mergeCell ref="DR7:DT7"/>
    <mergeCell ref="DU7:DW7"/>
    <mergeCell ref="BV6:CM6"/>
    <mergeCell ref="CN6:DE6"/>
    <mergeCell ref="DF6:DW6"/>
    <mergeCell ref="BV7:BX7"/>
    <mergeCell ref="BY7:CA7"/>
    <mergeCell ref="CB7:CD7"/>
    <mergeCell ref="CE7:CG7"/>
    <mergeCell ref="CH7:CJ7"/>
    <mergeCell ref="CK7:CM7"/>
    <mergeCell ref="CN7:CP7"/>
    <mergeCell ref="CQ7:CS7"/>
    <mergeCell ref="CT7:CV7"/>
    <mergeCell ref="CW7:CY7"/>
    <mergeCell ref="AL24:AN24"/>
    <mergeCell ref="BM7:BO7"/>
    <mergeCell ref="BP7:BR7"/>
    <mergeCell ref="DI7:DK7"/>
    <mergeCell ref="DL7:DN7"/>
    <mergeCell ref="CZ7:DB7"/>
    <mergeCell ref="DC7:DE7"/>
    <mergeCell ref="DF7:DH7"/>
    <mergeCell ref="BD23:BU23"/>
    <mergeCell ref="BV23:CM23"/>
    <mergeCell ref="CN23:DE23"/>
    <mergeCell ref="DF23:DW23"/>
    <mergeCell ref="BD24:BF24"/>
    <mergeCell ref="BG24:BI24"/>
    <mergeCell ref="BJ24:BL24"/>
    <mergeCell ref="BM24:BO24"/>
    <mergeCell ref="AO7:AQ7"/>
    <mergeCell ref="AR7:AT7"/>
    <mergeCell ref="AU7:AW7"/>
    <mergeCell ref="AX24:AZ24"/>
    <mergeCell ref="BA24:BC24"/>
    <mergeCell ref="AO24:AQ24"/>
    <mergeCell ref="AR24:AT24"/>
    <mergeCell ref="AU24:AW24"/>
    <mergeCell ref="AF7:AH7"/>
    <mergeCell ref="AI7:AK7"/>
    <mergeCell ref="B23:S23"/>
    <mergeCell ref="T23:AK23"/>
    <mergeCell ref="B24:D24"/>
    <mergeCell ref="E24:G24"/>
    <mergeCell ref="H24:J24"/>
    <mergeCell ref="K24:M24"/>
    <mergeCell ref="N24:P24"/>
    <mergeCell ref="Q24:S24"/>
    <mergeCell ref="T24:V24"/>
    <mergeCell ref="W24:Y24"/>
    <mergeCell ref="Z24:AB24"/>
    <mergeCell ref="AC24:AE24"/>
    <mergeCell ref="AF24:AH24"/>
    <mergeCell ref="AI24:AK24"/>
    <mergeCell ref="BS7:BU7"/>
    <mergeCell ref="AX7:AZ7"/>
    <mergeCell ref="BA7:BC7"/>
    <mergeCell ref="BD7:BF7"/>
    <mergeCell ref="BG7:BI7"/>
    <mergeCell ref="BJ7:BL7"/>
    <mergeCell ref="AL6:BC6"/>
    <mergeCell ref="BD6:BU6"/>
    <mergeCell ref="AL23:BC23"/>
    <mergeCell ref="AL7:AN7"/>
    <mergeCell ref="B6:S6"/>
    <mergeCell ref="T6:AK6"/>
    <mergeCell ref="B7:D7"/>
    <mergeCell ref="E7:G7"/>
    <mergeCell ref="H7:J7"/>
    <mergeCell ref="K7:M7"/>
    <mergeCell ref="N7:P7"/>
    <mergeCell ref="Q7:S7"/>
    <mergeCell ref="T7:V7"/>
    <mergeCell ref="W7:Y7"/>
    <mergeCell ref="Z7:AB7"/>
    <mergeCell ref="AC7:AE7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7" tint="-0.249977111117893"/>
  </sheetPr>
  <dimension ref="A1:DW39"/>
  <sheetViews>
    <sheetView topLeftCell="A4" workbookViewId="0">
      <pane xSplit="1" topLeftCell="BV1" activePane="topRight" state="frozen"/>
      <selection activeCell="A6" sqref="A6:A7"/>
      <selection pane="topRight" activeCell="A6" sqref="A6:A7"/>
    </sheetView>
  </sheetViews>
  <sheetFormatPr defaultRowHeight="15" outlineLevelCol="1" x14ac:dyDescent="0.25"/>
  <cols>
    <col min="1" max="1" width="16.85546875" style="16" customWidth="1"/>
    <col min="2" max="55" width="16.7109375" style="16" hidden="1" customWidth="1" outlineLevel="1"/>
    <col min="56" max="73" width="12.7109375" style="16" hidden="1" customWidth="1" outlineLevel="1"/>
    <col min="74" max="74" width="9.7109375" customWidth="1" collapsed="1"/>
    <col min="75" max="127" width="9.7109375" customWidth="1"/>
  </cols>
  <sheetData>
    <row r="1" spans="1:127" ht="18.75" x14ac:dyDescent="0.3">
      <c r="A1" s="108" t="s">
        <v>178</v>
      </c>
    </row>
    <row r="2" spans="1:127" ht="15.75" x14ac:dyDescent="0.25">
      <c r="A2" s="63" t="s">
        <v>105</v>
      </c>
    </row>
    <row r="3" spans="1:127" ht="15.75" x14ac:dyDescent="0.25">
      <c r="A3" s="53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</row>
    <row r="4" spans="1:127" ht="15.75" x14ac:dyDescent="0.25">
      <c r="A4" s="53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</row>
    <row r="5" spans="1:127" x14ac:dyDescent="0.25">
      <c r="A5" s="181" t="s">
        <v>36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</row>
    <row r="6" spans="1:127" x14ac:dyDescent="0.25">
      <c r="B6" s="458" t="s">
        <v>54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458"/>
      <c r="R6" s="458"/>
      <c r="S6" s="473"/>
      <c r="T6" s="475" t="s">
        <v>46</v>
      </c>
      <c r="U6" s="475"/>
      <c r="V6" s="475"/>
      <c r="W6" s="475"/>
      <c r="X6" s="475"/>
      <c r="Y6" s="475"/>
      <c r="Z6" s="475"/>
      <c r="AA6" s="475"/>
      <c r="AB6" s="475"/>
      <c r="AC6" s="475"/>
      <c r="AD6" s="475"/>
      <c r="AE6" s="475"/>
      <c r="AF6" s="475"/>
      <c r="AG6" s="475"/>
      <c r="AH6" s="475"/>
      <c r="AI6" s="475"/>
      <c r="AJ6" s="475"/>
      <c r="AK6" s="476"/>
      <c r="AL6" s="458" t="s">
        <v>47</v>
      </c>
      <c r="AM6" s="458"/>
      <c r="AN6" s="458"/>
      <c r="AO6" s="458"/>
      <c r="AP6" s="458"/>
      <c r="AQ6" s="458"/>
      <c r="AR6" s="458"/>
      <c r="AS6" s="458"/>
      <c r="AT6" s="458"/>
      <c r="AU6" s="458"/>
      <c r="AV6" s="458"/>
      <c r="AW6" s="458"/>
      <c r="AX6" s="458"/>
      <c r="AY6" s="458"/>
      <c r="AZ6" s="458"/>
      <c r="BA6" s="458"/>
      <c r="BB6" s="458"/>
      <c r="BC6" s="473"/>
      <c r="BD6" s="458" t="s">
        <v>12</v>
      </c>
      <c r="BE6" s="458"/>
      <c r="BF6" s="458"/>
      <c r="BG6" s="458"/>
      <c r="BH6" s="458"/>
      <c r="BI6" s="458"/>
      <c r="BJ6" s="458"/>
      <c r="BK6" s="458"/>
      <c r="BL6" s="458"/>
      <c r="BM6" s="458"/>
      <c r="BN6" s="458"/>
      <c r="BO6" s="458"/>
      <c r="BP6" s="458"/>
      <c r="BQ6" s="458"/>
      <c r="BR6" s="458"/>
      <c r="BS6" s="458"/>
      <c r="BT6" s="458"/>
      <c r="BU6" s="473"/>
      <c r="BV6" s="458" t="s">
        <v>101</v>
      </c>
      <c r="BW6" s="458"/>
      <c r="BX6" s="458"/>
      <c r="BY6" s="458"/>
      <c r="BZ6" s="458"/>
      <c r="CA6" s="458"/>
      <c r="CB6" s="458"/>
      <c r="CC6" s="458"/>
      <c r="CD6" s="458"/>
      <c r="CE6" s="458"/>
      <c r="CF6" s="458"/>
      <c r="CG6" s="458"/>
      <c r="CH6" s="458"/>
      <c r="CI6" s="458"/>
      <c r="CJ6" s="458"/>
      <c r="CK6" s="458"/>
      <c r="CL6" s="458"/>
      <c r="CM6" s="473"/>
      <c r="CN6" s="474" t="s">
        <v>102</v>
      </c>
      <c r="CO6" s="475"/>
      <c r="CP6" s="475"/>
      <c r="CQ6" s="475"/>
      <c r="CR6" s="475"/>
      <c r="CS6" s="475"/>
      <c r="CT6" s="475"/>
      <c r="CU6" s="475"/>
      <c r="CV6" s="475"/>
      <c r="CW6" s="475"/>
      <c r="CX6" s="475"/>
      <c r="CY6" s="475"/>
      <c r="CZ6" s="475"/>
      <c r="DA6" s="475"/>
      <c r="DB6" s="475"/>
      <c r="DC6" s="475"/>
      <c r="DD6" s="475"/>
      <c r="DE6" s="476"/>
      <c r="DF6" s="494" t="s">
        <v>103</v>
      </c>
      <c r="DG6" s="458"/>
      <c r="DH6" s="458"/>
      <c r="DI6" s="458"/>
      <c r="DJ6" s="458"/>
      <c r="DK6" s="458"/>
      <c r="DL6" s="458"/>
      <c r="DM6" s="458"/>
      <c r="DN6" s="458"/>
      <c r="DO6" s="458"/>
      <c r="DP6" s="458"/>
      <c r="DQ6" s="458"/>
      <c r="DR6" s="458"/>
      <c r="DS6" s="458"/>
      <c r="DT6" s="458"/>
      <c r="DU6" s="458"/>
      <c r="DV6" s="458"/>
      <c r="DW6" s="473"/>
    </row>
    <row r="7" spans="1:127" x14ac:dyDescent="0.25">
      <c r="A7" s="24"/>
      <c r="B7" s="430" t="s">
        <v>31</v>
      </c>
      <c r="C7" s="430"/>
      <c r="D7" s="431"/>
      <c r="E7" s="430" t="s">
        <v>32</v>
      </c>
      <c r="F7" s="430"/>
      <c r="G7" s="431"/>
      <c r="H7" s="430" t="s">
        <v>33</v>
      </c>
      <c r="I7" s="430"/>
      <c r="J7" s="431"/>
      <c r="K7" s="430" t="s">
        <v>34</v>
      </c>
      <c r="L7" s="430"/>
      <c r="M7" s="431"/>
      <c r="N7" s="430" t="s">
        <v>35</v>
      </c>
      <c r="O7" s="430"/>
      <c r="P7" s="431"/>
      <c r="Q7" s="430" t="s">
        <v>19</v>
      </c>
      <c r="R7" s="430"/>
      <c r="S7" s="433"/>
      <c r="T7" s="430" t="s">
        <v>31</v>
      </c>
      <c r="U7" s="430"/>
      <c r="V7" s="431"/>
      <c r="W7" s="430" t="s">
        <v>32</v>
      </c>
      <c r="X7" s="430"/>
      <c r="Y7" s="431"/>
      <c r="Z7" s="432" t="s">
        <v>33</v>
      </c>
      <c r="AA7" s="430"/>
      <c r="AB7" s="431"/>
      <c r="AC7" s="430" t="s">
        <v>34</v>
      </c>
      <c r="AD7" s="430"/>
      <c r="AE7" s="431"/>
      <c r="AF7" s="430" t="s">
        <v>35</v>
      </c>
      <c r="AG7" s="430"/>
      <c r="AH7" s="431"/>
      <c r="AI7" s="430" t="s">
        <v>19</v>
      </c>
      <c r="AJ7" s="430"/>
      <c r="AK7" s="433"/>
      <c r="AL7" s="430" t="s">
        <v>31</v>
      </c>
      <c r="AM7" s="430"/>
      <c r="AN7" s="431"/>
      <c r="AO7" s="430" t="s">
        <v>32</v>
      </c>
      <c r="AP7" s="430"/>
      <c r="AQ7" s="431"/>
      <c r="AR7" s="430" t="s">
        <v>33</v>
      </c>
      <c r="AS7" s="430"/>
      <c r="AT7" s="431"/>
      <c r="AU7" s="430" t="s">
        <v>34</v>
      </c>
      <c r="AV7" s="430"/>
      <c r="AW7" s="431"/>
      <c r="AX7" s="430" t="s">
        <v>35</v>
      </c>
      <c r="AY7" s="430"/>
      <c r="AZ7" s="431"/>
      <c r="BA7" s="432" t="s">
        <v>19</v>
      </c>
      <c r="BB7" s="430"/>
      <c r="BC7" s="433"/>
      <c r="BD7" s="430" t="s">
        <v>31</v>
      </c>
      <c r="BE7" s="430"/>
      <c r="BF7" s="431"/>
      <c r="BG7" s="430" t="s">
        <v>32</v>
      </c>
      <c r="BH7" s="430"/>
      <c r="BI7" s="431"/>
      <c r="BJ7" s="430" t="s">
        <v>33</v>
      </c>
      <c r="BK7" s="430"/>
      <c r="BL7" s="431"/>
      <c r="BM7" s="430" t="s">
        <v>34</v>
      </c>
      <c r="BN7" s="430"/>
      <c r="BO7" s="431"/>
      <c r="BP7" s="430" t="s">
        <v>35</v>
      </c>
      <c r="BQ7" s="430"/>
      <c r="BR7" s="431"/>
      <c r="BS7" s="432" t="s">
        <v>19</v>
      </c>
      <c r="BT7" s="430"/>
      <c r="BU7" s="433"/>
      <c r="BV7" s="430" t="s">
        <v>31</v>
      </c>
      <c r="BW7" s="430"/>
      <c r="BX7" s="431"/>
      <c r="BY7" s="430" t="s">
        <v>32</v>
      </c>
      <c r="BZ7" s="430"/>
      <c r="CA7" s="431"/>
      <c r="CB7" s="430" t="s">
        <v>33</v>
      </c>
      <c r="CC7" s="430"/>
      <c r="CD7" s="431"/>
      <c r="CE7" s="430" t="s">
        <v>34</v>
      </c>
      <c r="CF7" s="430"/>
      <c r="CG7" s="431"/>
      <c r="CH7" s="430" t="s">
        <v>35</v>
      </c>
      <c r="CI7" s="430"/>
      <c r="CJ7" s="431"/>
      <c r="CK7" s="430" t="s">
        <v>19</v>
      </c>
      <c r="CL7" s="430"/>
      <c r="CM7" s="433"/>
      <c r="CN7" s="430" t="s">
        <v>31</v>
      </c>
      <c r="CO7" s="430"/>
      <c r="CP7" s="431"/>
      <c r="CQ7" s="430" t="s">
        <v>32</v>
      </c>
      <c r="CR7" s="430"/>
      <c r="CS7" s="431"/>
      <c r="CT7" s="432" t="s">
        <v>33</v>
      </c>
      <c r="CU7" s="430"/>
      <c r="CV7" s="431"/>
      <c r="CW7" s="430" t="s">
        <v>34</v>
      </c>
      <c r="CX7" s="430"/>
      <c r="CY7" s="431"/>
      <c r="CZ7" s="430" t="s">
        <v>35</v>
      </c>
      <c r="DA7" s="430"/>
      <c r="DB7" s="431"/>
      <c r="DC7" s="430" t="s">
        <v>19</v>
      </c>
      <c r="DD7" s="430"/>
      <c r="DE7" s="433"/>
      <c r="DF7" s="430" t="s">
        <v>31</v>
      </c>
      <c r="DG7" s="430"/>
      <c r="DH7" s="431"/>
      <c r="DI7" s="430" t="s">
        <v>32</v>
      </c>
      <c r="DJ7" s="430"/>
      <c r="DK7" s="431"/>
      <c r="DL7" s="430" t="s">
        <v>33</v>
      </c>
      <c r="DM7" s="430"/>
      <c r="DN7" s="431"/>
      <c r="DO7" s="430" t="s">
        <v>34</v>
      </c>
      <c r="DP7" s="430"/>
      <c r="DQ7" s="431"/>
      <c r="DR7" s="430" t="s">
        <v>35</v>
      </c>
      <c r="DS7" s="430"/>
      <c r="DT7" s="431"/>
      <c r="DU7" s="432" t="s">
        <v>19</v>
      </c>
      <c r="DV7" s="430"/>
      <c r="DW7" s="433"/>
    </row>
    <row r="8" spans="1:127" x14ac:dyDescent="0.25">
      <c r="A8" s="25"/>
      <c r="B8" s="71">
        <v>2012</v>
      </c>
      <c r="C8" s="71">
        <v>2013</v>
      </c>
      <c r="D8" s="72">
        <v>2014</v>
      </c>
      <c r="E8" s="71">
        <v>2012</v>
      </c>
      <c r="F8" s="71">
        <v>2013</v>
      </c>
      <c r="G8" s="72">
        <v>2014</v>
      </c>
      <c r="H8" s="71">
        <v>2012</v>
      </c>
      <c r="I8" s="71">
        <v>2013</v>
      </c>
      <c r="J8" s="72">
        <v>2014</v>
      </c>
      <c r="K8" s="71">
        <v>2012</v>
      </c>
      <c r="L8" s="71">
        <v>2013</v>
      </c>
      <c r="M8" s="72">
        <v>2014</v>
      </c>
      <c r="N8" s="71">
        <v>2012</v>
      </c>
      <c r="O8" s="71">
        <v>2013</v>
      </c>
      <c r="P8" s="72">
        <v>2014</v>
      </c>
      <c r="Q8" s="71">
        <v>2012</v>
      </c>
      <c r="R8" s="71">
        <v>2013</v>
      </c>
      <c r="S8" s="118">
        <v>2014</v>
      </c>
      <c r="T8" s="71">
        <v>2012</v>
      </c>
      <c r="U8" s="71">
        <v>2013</v>
      </c>
      <c r="V8" s="72">
        <v>2014</v>
      </c>
      <c r="W8" s="71">
        <v>2012</v>
      </c>
      <c r="X8" s="71">
        <v>2013</v>
      </c>
      <c r="Y8" s="72">
        <v>2014</v>
      </c>
      <c r="Z8" s="73">
        <v>2012</v>
      </c>
      <c r="AA8" s="71">
        <v>2013</v>
      </c>
      <c r="AB8" s="72">
        <v>2014</v>
      </c>
      <c r="AC8" s="71">
        <v>2012</v>
      </c>
      <c r="AD8" s="71">
        <v>2013</v>
      </c>
      <c r="AE8" s="72">
        <v>2014</v>
      </c>
      <c r="AF8" s="71">
        <v>2012</v>
      </c>
      <c r="AG8" s="71">
        <v>2013</v>
      </c>
      <c r="AH8" s="72">
        <v>2014</v>
      </c>
      <c r="AI8" s="71">
        <v>2012</v>
      </c>
      <c r="AJ8" s="71">
        <v>2013</v>
      </c>
      <c r="AK8" s="118">
        <v>2014</v>
      </c>
      <c r="AL8" s="71">
        <v>2012</v>
      </c>
      <c r="AM8" s="71">
        <v>2013</v>
      </c>
      <c r="AN8" s="72">
        <v>2014</v>
      </c>
      <c r="AO8" s="71">
        <v>2012</v>
      </c>
      <c r="AP8" s="71">
        <v>2013</v>
      </c>
      <c r="AQ8" s="72">
        <v>2014</v>
      </c>
      <c r="AR8" s="71">
        <v>2012</v>
      </c>
      <c r="AS8" s="71">
        <v>2013</v>
      </c>
      <c r="AT8" s="72">
        <v>2014</v>
      </c>
      <c r="AU8" s="71">
        <v>2012</v>
      </c>
      <c r="AV8" s="71">
        <v>2013</v>
      </c>
      <c r="AW8" s="72">
        <v>2014</v>
      </c>
      <c r="AX8" s="71">
        <v>2012</v>
      </c>
      <c r="AY8" s="71">
        <v>2013</v>
      </c>
      <c r="AZ8" s="72">
        <v>2014</v>
      </c>
      <c r="BA8" s="73">
        <v>2012</v>
      </c>
      <c r="BB8" s="71">
        <v>2013</v>
      </c>
      <c r="BC8" s="118">
        <v>2014</v>
      </c>
      <c r="BD8" s="71">
        <v>2012</v>
      </c>
      <c r="BE8" s="71">
        <v>2013</v>
      </c>
      <c r="BF8" s="72">
        <v>2014</v>
      </c>
      <c r="BG8" s="71">
        <v>2012</v>
      </c>
      <c r="BH8" s="71">
        <v>2013</v>
      </c>
      <c r="BI8" s="72">
        <v>2014</v>
      </c>
      <c r="BJ8" s="71">
        <v>2012</v>
      </c>
      <c r="BK8" s="71">
        <v>2013</v>
      </c>
      <c r="BL8" s="72">
        <v>2014</v>
      </c>
      <c r="BM8" s="71">
        <v>2012</v>
      </c>
      <c r="BN8" s="71">
        <v>2013</v>
      </c>
      <c r="BO8" s="72">
        <v>2014</v>
      </c>
      <c r="BP8" s="71">
        <v>2012</v>
      </c>
      <c r="BQ8" s="71">
        <v>2013</v>
      </c>
      <c r="BR8" s="72">
        <v>2014</v>
      </c>
      <c r="BS8" s="73">
        <v>2012</v>
      </c>
      <c r="BT8" s="71">
        <v>2013</v>
      </c>
      <c r="BU8" s="118">
        <v>2014</v>
      </c>
      <c r="BV8" s="71">
        <v>2012</v>
      </c>
      <c r="BW8" s="71">
        <v>2013</v>
      </c>
      <c r="BX8" s="72">
        <v>2014</v>
      </c>
      <c r="BY8" s="71">
        <v>2012</v>
      </c>
      <c r="BZ8" s="71">
        <v>2013</v>
      </c>
      <c r="CA8" s="72">
        <v>2014</v>
      </c>
      <c r="CB8" s="71">
        <v>2012</v>
      </c>
      <c r="CC8" s="71">
        <v>2013</v>
      </c>
      <c r="CD8" s="72">
        <v>2014</v>
      </c>
      <c r="CE8" s="71">
        <v>2012</v>
      </c>
      <c r="CF8" s="71">
        <v>2013</v>
      </c>
      <c r="CG8" s="72">
        <v>2014</v>
      </c>
      <c r="CH8" s="71">
        <v>2012</v>
      </c>
      <c r="CI8" s="71">
        <v>2013</v>
      </c>
      <c r="CJ8" s="72">
        <v>2014</v>
      </c>
      <c r="CK8" s="71">
        <v>2012</v>
      </c>
      <c r="CL8" s="71">
        <v>2013</v>
      </c>
      <c r="CM8" s="118">
        <v>2014</v>
      </c>
      <c r="CN8" s="71">
        <v>2012</v>
      </c>
      <c r="CO8" s="71">
        <v>2013</v>
      </c>
      <c r="CP8" s="72">
        <v>2014</v>
      </c>
      <c r="CQ8" s="71">
        <v>2012</v>
      </c>
      <c r="CR8" s="71">
        <v>2013</v>
      </c>
      <c r="CS8" s="72">
        <v>2014</v>
      </c>
      <c r="CT8" s="73">
        <v>2012</v>
      </c>
      <c r="CU8" s="71">
        <v>2013</v>
      </c>
      <c r="CV8" s="72">
        <v>2014</v>
      </c>
      <c r="CW8" s="71">
        <v>2012</v>
      </c>
      <c r="CX8" s="71">
        <v>2013</v>
      </c>
      <c r="CY8" s="72">
        <v>2014</v>
      </c>
      <c r="CZ8" s="71">
        <v>2012</v>
      </c>
      <c r="DA8" s="71">
        <v>2013</v>
      </c>
      <c r="DB8" s="72">
        <v>2014</v>
      </c>
      <c r="DC8" s="71">
        <v>2012</v>
      </c>
      <c r="DD8" s="71">
        <v>2013</v>
      </c>
      <c r="DE8" s="118">
        <v>2014</v>
      </c>
      <c r="DF8" s="71">
        <v>2012</v>
      </c>
      <c r="DG8" s="71">
        <v>2013</v>
      </c>
      <c r="DH8" s="72">
        <v>2014</v>
      </c>
      <c r="DI8" s="71">
        <v>2012</v>
      </c>
      <c r="DJ8" s="71">
        <v>2013</v>
      </c>
      <c r="DK8" s="72">
        <v>2014</v>
      </c>
      <c r="DL8" s="71">
        <v>2012</v>
      </c>
      <c r="DM8" s="71">
        <v>2013</v>
      </c>
      <c r="DN8" s="72">
        <v>2014</v>
      </c>
      <c r="DO8" s="71">
        <v>2012</v>
      </c>
      <c r="DP8" s="71">
        <v>2013</v>
      </c>
      <c r="DQ8" s="72">
        <v>2014</v>
      </c>
      <c r="DR8" s="71">
        <v>2012</v>
      </c>
      <c r="DS8" s="71">
        <v>2013</v>
      </c>
      <c r="DT8" s="72">
        <v>2014</v>
      </c>
      <c r="DU8" s="73">
        <v>2012</v>
      </c>
      <c r="DV8" s="71">
        <v>2013</v>
      </c>
      <c r="DW8" s="118">
        <v>2014</v>
      </c>
    </row>
    <row r="9" spans="1:127" x14ac:dyDescent="0.25">
      <c r="A9" s="80" t="s">
        <v>13</v>
      </c>
      <c r="B9" s="57">
        <v>0</v>
      </c>
      <c r="C9" s="57">
        <v>0</v>
      </c>
      <c r="D9" s="56">
        <v>0</v>
      </c>
      <c r="E9" s="57">
        <v>8311.25</v>
      </c>
      <c r="F9" s="57">
        <v>0</v>
      </c>
      <c r="G9" s="56">
        <v>0</v>
      </c>
      <c r="H9" s="57">
        <v>2719518.7385348277</v>
      </c>
      <c r="I9" s="57">
        <v>2002953.5569912922</v>
      </c>
      <c r="J9" s="56">
        <v>1274444.1400000001</v>
      </c>
      <c r="K9" s="57">
        <v>859450.73</v>
      </c>
      <c r="L9" s="57">
        <v>2245492.0499999998</v>
      </c>
      <c r="M9" s="56">
        <v>13643829.15</v>
      </c>
      <c r="N9" s="57">
        <v>0</v>
      </c>
      <c r="O9" s="57">
        <v>0</v>
      </c>
      <c r="P9" s="56">
        <v>0</v>
      </c>
      <c r="Q9" s="57">
        <v>3587280.7185348277</v>
      </c>
      <c r="R9" s="57">
        <v>4248445.606991292</v>
      </c>
      <c r="S9" s="116">
        <v>14918273.290000001</v>
      </c>
      <c r="T9" s="38">
        <v>0</v>
      </c>
      <c r="U9" s="38">
        <v>0</v>
      </c>
      <c r="V9" s="48">
        <v>0</v>
      </c>
      <c r="W9" s="38">
        <v>2473.9</v>
      </c>
      <c r="X9" s="38">
        <v>0</v>
      </c>
      <c r="Y9" s="48">
        <v>0</v>
      </c>
      <c r="Z9" s="37">
        <v>1305391.0233787028</v>
      </c>
      <c r="AA9" s="38">
        <v>1582359.6703002704</v>
      </c>
      <c r="AB9" s="48">
        <v>945452.05</v>
      </c>
      <c r="AC9" s="38">
        <v>579996.31999999995</v>
      </c>
      <c r="AD9" s="38">
        <v>1435911.5</v>
      </c>
      <c r="AE9" s="48">
        <v>10590187.65</v>
      </c>
      <c r="AF9" s="38">
        <v>0</v>
      </c>
      <c r="AG9" s="38">
        <v>0</v>
      </c>
      <c r="AH9" s="48">
        <v>0</v>
      </c>
      <c r="AI9" s="57">
        <v>1887861.2433787026</v>
      </c>
      <c r="AJ9" s="57">
        <v>3018271.1703002704</v>
      </c>
      <c r="AK9" s="116">
        <v>11535639.700000001</v>
      </c>
      <c r="AL9" s="57">
        <v>0</v>
      </c>
      <c r="AM9" s="57">
        <v>0</v>
      </c>
      <c r="AN9" s="56">
        <v>0</v>
      </c>
      <c r="AO9" s="57">
        <v>5837.35</v>
      </c>
      <c r="AP9" s="57">
        <v>0</v>
      </c>
      <c r="AQ9" s="56">
        <v>0</v>
      </c>
      <c r="AR9" s="57">
        <v>1414127.7151561251</v>
      </c>
      <c r="AS9" s="57">
        <v>420593.88669102197</v>
      </c>
      <c r="AT9" s="56">
        <v>328992.08999999997</v>
      </c>
      <c r="AU9" s="57">
        <v>279454.40999999997</v>
      </c>
      <c r="AV9" s="57">
        <v>809580.54999999981</v>
      </c>
      <c r="AW9" s="56">
        <v>3053641.4999999995</v>
      </c>
      <c r="AX9" s="57">
        <v>0</v>
      </c>
      <c r="AY9" s="57">
        <v>0</v>
      </c>
      <c r="AZ9" s="56">
        <v>0</v>
      </c>
      <c r="BA9" s="57">
        <v>1699419.4751561251</v>
      </c>
      <c r="BB9" s="57">
        <v>1230174.4366910218</v>
      </c>
      <c r="BC9" s="116">
        <v>3382633.5899999994</v>
      </c>
      <c r="BD9" s="38">
        <v>0</v>
      </c>
      <c r="BE9" s="38">
        <v>0</v>
      </c>
      <c r="BF9" s="48">
        <v>0</v>
      </c>
      <c r="BG9" s="38">
        <v>7</v>
      </c>
      <c r="BH9" s="38">
        <v>0</v>
      </c>
      <c r="BI9" s="48">
        <v>0</v>
      </c>
      <c r="BJ9" s="38">
        <v>4979</v>
      </c>
      <c r="BK9" s="38">
        <v>4537</v>
      </c>
      <c r="BL9" s="48">
        <v>3265</v>
      </c>
      <c r="BM9" s="38">
        <v>3156</v>
      </c>
      <c r="BN9" s="38">
        <v>5715</v>
      </c>
      <c r="BO9" s="48">
        <v>31587</v>
      </c>
      <c r="BP9" s="38">
        <v>0</v>
      </c>
      <c r="BQ9" s="38">
        <v>0</v>
      </c>
      <c r="BR9" s="48">
        <v>0</v>
      </c>
      <c r="BS9" s="37">
        <v>8142</v>
      </c>
      <c r="BT9" s="38">
        <v>10252</v>
      </c>
      <c r="BU9" s="112">
        <v>34852</v>
      </c>
      <c r="BV9" s="57" t="s">
        <v>37</v>
      </c>
      <c r="BW9" s="57" t="s">
        <v>37</v>
      </c>
      <c r="BX9" s="56" t="s">
        <v>37</v>
      </c>
      <c r="BY9" s="57">
        <v>1187.3214285714287</v>
      </c>
      <c r="BZ9" s="57" t="s">
        <v>37</v>
      </c>
      <c r="CA9" s="56" t="s">
        <v>37</v>
      </c>
      <c r="CB9" s="57">
        <v>546.19777837614538</v>
      </c>
      <c r="CC9" s="57">
        <v>441.47091844639459</v>
      </c>
      <c r="CD9" s="56">
        <v>390.33511179173053</v>
      </c>
      <c r="CE9" s="57">
        <v>272.32279150823825</v>
      </c>
      <c r="CF9" s="57">
        <v>392.91199475065616</v>
      </c>
      <c r="CG9" s="56">
        <v>431.94444391680122</v>
      </c>
      <c r="CH9" s="57" t="s">
        <v>37</v>
      </c>
      <c r="CI9" s="57" t="s">
        <v>37</v>
      </c>
      <c r="CJ9" s="56" t="s">
        <v>37</v>
      </c>
      <c r="CK9" s="57">
        <v>440.58962399101296</v>
      </c>
      <c r="CL9" s="57">
        <v>414.40163938658719</v>
      </c>
      <c r="CM9" s="116">
        <v>428.04640451050159</v>
      </c>
      <c r="CN9" s="64" t="s">
        <v>37</v>
      </c>
      <c r="CO9" s="64" t="s">
        <v>37</v>
      </c>
      <c r="CP9" s="65" t="s">
        <v>37</v>
      </c>
      <c r="CQ9" s="64">
        <v>353.41428571428571</v>
      </c>
      <c r="CR9" s="64" t="s">
        <v>37</v>
      </c>
      <c r="CS9" s="65" t="s">
        <v>37</v>
      </c>
      <c r="CT9" s="74">
        <v>262.17935797925344</v>
      </c>
      <c r="CU9" s="64">
        <v>348.76783564035054</v>
      </c>
      <c r="CV9" s="65">
        <v>289.57183767228179</v>
      </c>
      <c r="CW9" s="64">
        <v>183.77576679340936</v>
      </c>
      <c r="CX9" s="64">
        <v>251.25310586176727</v>
      </c>
      <c r="CY9" s="65">
        <v>335.27044828568717</v>
      </c>
      <c r="CZ9" s="64" t="s">
        <v>37</v>
      </c>
      <c r="DA9" s="64" t="s">
        <v>37</v>
      </c>
      <c r="DB9" s="65" t="s">
        <v>37</v>
      </c>
      <c r="DC9" s="57">
        <v>231.86701589028524</v>
      </c>
      <c r="DD9" s="57">
        <v>294.40803455913681</v>
      </c>
      <c r="DE9" s="116">
        <v>330.98931768621605</v>
      </c>
      <c r="DF9" s="57" t="s">
        <v>37</v>
      </c>
      <c r="DG9" s="57" t="s">
        <v>37</v>
      </c>
      <c r="DH9" s="56" t="s">
        <v>37</v>
      </c>
      <c r="DI9" s="57">
        <v>833.90714285714296</v>
      </c>
      <c r="DJ9" s="57" t="s">
        <v>37</v>
      </c>
      <c r="DK9" s="56" t="s">
        <v>37</v>
      </c>
      <c r="DL9" s="57">
        <v>284.018420396892</v>
      </c>
      <c r="DM9" s="57">
        <v>92.70308280604408</v>
      </c>
      <c r="DN9" s="56">
        <v>100.7632741194487</v>
      </c>
      <c r="DO9" s="57">
        <v>88.547024714828893</v>
      </c>
      <c r="DP9" s="57">
        <v>141.65888888888887</v>
      </c>
      <c r="DQ9" s="56">
        <v>96.673995631114053</v>
      </c>
      <c r="DR9" s="57" t="s">
        <v>37</v>
      </c>
      <c r="DS9" s="57" t="s">
        <v>37</v>
      </c>
      <c r="DT9" s="56" t="s">
        <v>37</v>
      </c>
      <c r="DU9" s="57">
        <v>208.72260810072774</v>
      </c>
      <c r="DV9" s="57">
        <v>119.99360482745043</v>
      </c>
      <c r="DW9" s="116">
        <v>97.057086824285534</v>
      </c>
    </row>
    <row r="10" spans="1:127" x14ac:dyDescent="0.25">
      <c r="A10" s="17" t="s">
        <v>82</v>
      </c>
      <c r="B10" s="57">
        <v>95716956.239000931</v>
      </c>
      <c r="C10" s="57">
        <v>99646957.108541727</v>
      </c>
      <c r="D10" s="56">
        <v>115130925.1806086</v>
      </c>
      <c r="E10" s="57">
        <v>455658279.63368231</v>
      </c>
      <c r="F10" s="57">
        <v>509399507.96723306</v>
      </c>
      <c r="G10" s="56">
        <v>591757995.48867655</v>
      </c>
      <c r="H10" s="57">
        <v>130255961.48455465</v>
      </c>
      <c r="I10" s="57">
        <v>161785261.76570532</v>
      </c>
      <c r="J10" s="56">
        <v>203303465.4961299</v>
      </c>
      <c r="K10" s="57">
        <v>192079785.65849093</v>
      </c>
      <c r="L10" s="57">
        <v>268543787.27621782</v>
      </c>
      <c r="M10" s="56">
        <v>336905790.49235034</v>
      </c>
      <c r="N10" s="57">
        <v>128649735.21164867</v>
      </c>
      <c r="O10" s="57">
        <v>135033411.75981984</v>
      </c>
      <c r="P10" s="56">
        <v>157568667.83767521</v>
      </c>
      <c r="Q10" s="57">
        <v>1002360718.2273775</v>
      </c>
      <c r="R10" s="57">
        <v>1174408925.8775177</v>
      </c>
      <c r="S10" s="116">
        <v>1404666844.4954405</v>
      </c>
      <c r="T10" s="38">
        <v>76457531.000983596</v>
      </c>
      <c r="U10" s="38">
        <v>81876389.984784633</v>
      </c>
      <c r="V10" s="48">
        <v>95658261.041132763</v>
      </c>
      <c r="W10" s="38">
        <v>368606828.38368237</v>
      </c>
      <c r="X10" s="38">
        <v>415655418.7396338</v>
      </c>
      <c r="Y10" s="48">
        <v>482988616.37867665</v>
      </c>
      <c r="Z10" s="37">
        <v>104698045.85455464</v>
      </c>
      <c r="AA10" s="38">
        <v>131225925.83859956</v>
      </c>
      <c r="AB10" s="48">
        <v>164938227.96612993</v>
      </c>
      <c r="AC10" s="38">
        <v>153591234.06849092</v>
      </c>
      <c r="AD10" s="38">
        <v>218655138.71457666</v>
      </c>
      <c r="AE10" s="48">
        <v>275072849.47235036</v>
      </c>
      <c r="AF10" s="38">
        <v>102950479.22604078</v>
      </c>
      <c r="AG10" s="38">
        <v>109941479.96941684</v>
      </c>
      <c r="AH10" s="48">
        <v>129382674.95767522</v>
      </c>
      <c r="AI10" s="57">
        <v>806304118.53375244</v>
      </c>
      <c r="AJ10" s="57">
        <v>957354353.24701142</v>
      </c>
      <c r="AK10" s="116">
        <v>1148040629.8159649</v>
      </c>
      <c r="AL10" s="57">
        <v>19259425.238017343</v>
      </c>
      <c r="AM10" s="57">
        <v>17770567.123757098</v>
      </c>
      <c r="AN10" s="56">
        <v>19472664.139475822</v>
      </c>
      <c r="AO10" s="57">
        <v>87051451.249999955</v>
      </c>
      <c r="AP10" s="57">
        <v>93744089.227599248</v>
      </c>
      <c r="AQ10" s="56">
        <v>108769379.10999995</v>
      </c>
      <c r="AR10" s="57">
        <v>25557915.629999999</v>
      </c>
      <c r="AS10" s="57">
        <v>30559335.927105747</v>
      </c>
      <c r="AT10" s="56">
        <v>38365237.529999986</v>
      </c>
      <c r="AU10" s="57">
        <v>38488551.590000004</v>
      </c>
      <c r="AV10" s="57">
        <v>49888648.561641179</v>
      </c>
      <c r="AW10" s="56">
        <v>61832941.019999996</v>
      </c>
      <c r="AX10" s="57">
        <v>25699255.9856079</v>
      </c>
      <c r="AY10" s="57">
        <v>25091931.790402986</v>
      </c>
      <c r="AZ10" s="56">
        <v>28185992.88000001</v>
      </c>
      <c r="BA10" s="57">
        <v>196056599.69362518</v>
      </c>
      <c r="BB10" s="57">
        <v>217054572.63050625</v>
      </c>
      <c r="BC10" s="116">
        <v>256626214.67947572</v>
      </c>
      <c r="BD10" s="38">
        <v>194192</v>
      </c>
      <c r="BE10" s="38">
        <v>189194</v>
      </c>
      <c r="BF10" s="48">
        <v>209479</v>
      </c>
      <c r="BG10" s="38">
        <v>1103961</v>
      </c>
      <c r="BH10" s="38">
        <v>1213505</v>
      </c>
      <c r="BI10" s="48">
        <v>1364907</v>
      </c>
      <c r="BJ10" s="38">
        <v>311670</v>
      </c>
      <c r="BK10" s="38">
        <v>382048</v>
      </c>
      <c r="BL10" s="48">
        <v>479196</v>
      </c>
      <c r="BM10" s="38">
        <v>458009</v>
      </c>
      <c r="BN10" s="38">
        <v>626132</v>
      </c>
      <c r="BO10" s="48">
        <v>799232</v>
      </c>
      <c r="BP10" s="38">
        <v>346919</v>
      </c>
      <c r="BQ10" s="38">
        <v>323460</v>
      </c>
      <c r="BR10" s="48">
        <v>390869</v>
      </c>
      <c r="BS10" s="37">
        <v>2414751</v>
      </c>
      <c r="BT10" s="38">
        <v>2734339</v>
      </c>
      <c r="BU10" s="112">
        <v>3243683</v>
      </c>
      <c r="BV10" s="57">
        <v>492.89855523914957</v>
      </c>
      <c r="BW10" s="57">
        <v>526.69195169266322</v>
      </c>
      <c r="BX10" s="56">
        <v>549.60604729165505</v>
      </c>
      <c r="BY10" s="57">
        <v>412.74852973400539</v>
      </c>
      <c r="BZ10" s="57">
        <v>419.77536801845321</v>
      </c>
      <c r="CA10" s="56">
        <v>433.55187971684262</v>
      </c>
      <c r="CB10" s="57">
        <v>417.92909643069481</v>
      </c>
      <c r="CC10" s="57">
        <v>423.4684169677771</v>
      </c>
      <c r="CD10" s="56">
        <v>424.25952114819387</v>
      </c>
      <c r="CE10" s="57">
        <v>419.37993720317922</v>
      </c>
      <c r="CF10" s="57">
        <v>428.89324819082526</v>
      </c>
      <c r="CG10" s="56">
        <v>421.53691355244825</v>
      </c>
      <c r="CH10" s="57">
        <v>370.83508026844498</v>
      </c>
      <c r="CI10" s="57">
        <v>417.46556532436728</v>
      </c>
      <c r="CJ10" s="56">
        <v>403.12398230014458</v>
      </c>
      <c r="CK10" s="57">
        <v>415.09899705078391</v>
      </c>
      <c r="CL10" s="57">
        <v>429.50377618777981</v>
      </c>
      <c r="CM10" s="116">
        <v>433.04689283614965</v>
      </c>
      <c r="CN10" s="64">
        <v>393.721322201654</v>
      </c>
      <c r="CO10" s="64">
        <v>432.76419962992816</v>
      </c>
      <c r="CP10" s="65">
        <v>456.64845183112755</v>
      </c>
      <c r="CQ10" s="64">
        <v>333.8947919208037</v>
      </c>
      <c r="CR10" s="64">
        <v>342.52468571586752</v>
      </c>
      <c r="CS10" s="65">
        <v>353.8619234707395</v>
      </c>
      <c r="CT10" s="74">
        <v>335.92596610053789</v>
      </c>
      <c r="CU10" s="64">
        <v>343.48020625313984</v>
      </c>
      <c r="CV10" s="65">
        <v>344.19783964417468</v>
      </c>
      <c r="CW10" s="64">
        <v>335.34544969310849</v>
      </c>
      <c r="CX10" s="64">
        <v>349.21572242686312</v>
      </c>
      <c r="CY10" s="65">
        <v>344.17146644822827</v>
      </c>
      <c r="CZ10" s="64">
        <v>296.75653171501352</v>
      </c>
      <c r="DA10" s="64">
        <v>339.89204219816003</v>
      </c>
      <c r="DB10" s="65">
        <v>331.01288400378445</v>
      </c>
      <c r="DC10" s="57">
        <v>333.90776876528986</v>
      </c>
      <c r="DD10" s="57">
        <v>350.12277308958818</v>
      </c>
      <c r="DE10" s="116">
        <v>353.93120407141049</v>
      </c>
      <c r="DF10" s="57">
        <v>99.177233037495583</v>
      </c>
      <c r="DG10" s="57">
        <v>93.927752062735067</v>
      </c>
      <c r="DH10" s="56">
        <v>92.957595460527415</v>
      </c>
      <c r="DI10" s="57">
        <v>78.85373781320169</v>
      </c>
      <c r="DJ10" s="57">
        <v>77.250682302585687</v>
      </c>
      <c r="DK10" s="56">
        <v>79.689956246103179</v>
      </c>
      <c r="DL10" s="57">
        <v>82.003130330156893</v>
      </c>
      <c r="DM10" s="57">
        <v>79.98821071463729</v>
      </c>
      <c r="DN10" s="56">
        <v>80.061681504019205</v>
      </c>
      <c r="DO10" s="57">
        <v>84.034487510070775</v>
      </c>
      <c r="DP10" s="57">
        <v>79.677525763962194</v>
      </c>
      <c r="DQ10" s="56">
        <v>77.365447104220053</v>
      </c>
      <c r="DR10" s="57">
        <v>74.078548553431489</v>
      </c>
      <c r="DS10" s="57">
        <v>77.57352312620722</v>
      </c>
      <c r="DT10" s="56">
        <v>72.111098296360183</v>
      </c>
      <c r="DU10" s="57">
        <v>81.191228285494105</v>
      </c>
      <c r="DV10" s="57">
        <v>79.381003098191641</v>
      </c>
      <c r="DW10" s="116">
        <v>79.115688764739261</v>
      </c>
    </row>
    <row r="11" spans="1:127" x14ac:dyDescent="0.25">
      <c r="A11" s="80" t="s">
        <v>14</v>
      </c>
      <c r="B11" s="57">
        <v>0</v>
      </c>
      <c r="C11" s="57">
        <v>0</v>
      </c>
      <c r="D11" s="56">
        <v>0</v>
      </c>
      <c r="E11" s="57">
        <v>0</v>
      </c>
      <c r="F11" s="57">
        <v>0</v>
      </c>
      <c r="G11" s="56">
        <v>0</v>
      </c>
      <c r="H11" s="57">
        <v>0</v>
      </c>
      <c r="I11" s="57">
        <v>0</v>
      </c>
      <c r="J11" s="56">
        <v>587016</v>
      </c>
      <c r="K11" s="57">
        <v>2109838.04</v>
      </c>
      <c r="L11" s="57">
        <v>5076855.5</v>
      </c>
      <c r="M11" s="56">
        <v>2230560.5699999998</v>
      </c>
      <c r="N11" s="57">
        <v>106830</v>
      </c>
      <c r="O11" s="57">
        <v>7157059.9100000001</v>
      </c>
      <c r="P11" s="56">
        <v>4838553.4400000004</v>
      </c>
      <c r="Q11" s="57">
        <v>2216668.04</v>
      </c>
      <c r="R11" s="57">
        <v>12233915.41</v>
      </c>
      <c r="S11" s="116">
        <v>7656130.0099999998</v>
      </c>
      <c r="T11" s="38">
        <v>0</v>
      </c>
      <c r="U11" s="38">
        <v>0</v>
      </c>
      <c r="V11" s="48">
        <v>0</v>
      </c>
      <c r="W11" s="38">
        <v>0</v>
      </c>
      <c r="X11" s="38">
        <v>0</v>
      </c>
      <c r="Y11" s="48">
        <v>0</v>
      </c>
      <c r="Z11" s="37">
        <v>0</v>
      </c>
      <c r="AA11" s="38">
        <v>0</v>
      </c>
      <c r="AB11" s="48">
        <v>471800</v>
      </c>
      <c r="AC11" s="38">
        <v>1670150.86</v>
      </c>
      <c r="AD11" s="38">
        <v>4035555.2399999998</v>
      </c>
      <c r="AE11" s="48">
        <v>1809930.74</v>
      </c>
      <c r="AF11" s="38">
        <v>92896</v>
      </c>
      <c r="AG11" s="38">
        <v>6131143.96</v>
      </c>
      <c r="AH11" s="48">
        <v>4024976.6700000004</v>
      </c>
      <c r="AI11" s="57">
        <v>1763046.86</v>
      </c>
      <c r="AJ11" s="57">
        <v>10166699.199999999</v>
      </c>
      <c r="AK11" s="116">
        <v>6306707.4100000001</v>
      </c>
      <c r="AL11" s="57">
        <v>0</v>
      </c>
      <c r="AM11" s="57">
        <v>0</v>
      </c>
      <c r="AN11" s="59">
        <v>0</v>
      </c>
      <c r="AO11" s="57">
        <v>0</v>
      </c>
      <c r="AP11" s="57">
        <v>0</v>
      </c>
      <c r="AQ11" s="56">
        <v>0</v>
      </c>
      <c r="AR11" s="57">
        <v>0</v>
      </c>
      <c r="AS11" s="57">
        <v>0</v>
      </c>
      <c r="AT11" s="56">
        <v>115216</v>
      </c>
      <c r="AU11" s="57">
        <v>439687.17999999993</v>
      </c>
      <c r="AV11" s="57">
        <v>1041300.26</v>
      </c>
      <c r="AW11" s="56">
        <v>420629.82999999978</v>
      </c>
      <c r="AX11" s="57">
        <v>13934</v>
      </c>
      <c r="AY11" s="57">
        <v>1025915.9499999997</v>
      </c>
      <c r="AZ11" s="56">
        <v>813576.77000000025</v>
      </c>
      <c r="BA11" s="57">
        <v>453621.17999999993</v>
      </c>
      <c r="BB11" s="57">
        <v>2067216.2099999997</v>
      </c>
      <c r="BC11" s="116">
        <v>1349422.6</v>
      </c>
      <c r="BD11" s="38">
        <v>0</v>
      </c>
      <c r="BE11" s="38">
        <v>0</v>
      </c>
      <c r="BF11" s="86">
        <v>0</v>
      </c>
      <c r="BG11" s="38">
        <v>0</v>
      </c>
      <c r="BH11" s="38">
        <v>0</v>
      </c>
      <c r="BI11" s="48">
        <v>0</v>
      </c>
      <c r="BJ11" s="38">
        <v>0</v>
      </c>
      <c r="BK11" s="38">
        <v>0</v>
      </c>
      <c r="BL11" s="48">
        <v>978</v>
      </c>
      <c r="BM11" s="38">
        <v>14103.310505046549</v>
      </c>
      <c r="BN11" s="38">
        <v>13229</v>
      </c>
      <c r="BO11" s="48">
        <v>7244</v>
      </c>
      <c r="BP11" s="38">
        <v>16110.030192885002</v>
      </c>
      <c r="BQ11" s="38">
        <v>45508</v>
      </c>
      <c r="BR11" s="48">
        <v>37969</v>
      </c>
      <c r="BS11" s="37">
        <v>30213.340697931551</v>
      </c>
      <c r="BT11" s="38">
        <v>58737</v>
      </c>
      <c r="BU11" s="112">
        <v>46191</v>
      </c>
      <c r="BV11" s="57" t="s">
        <v>37</v>
      </c>
      <c r="BW11" s="57" t="s">
        <v>37</v>
      </c>
      <c r="BX11" s="56" t="s">
        <v>37</v>
      </c>
      <c r="BY11" s="57" t="s">
        <v>37</v>
      </c>
      <c r="BZ11" s="57" t="s">
        <v>37</v>
      </c>
      <c r="CA11" s="56" t="s">
        <v>37</v>
      </c>
      <c r="CB11" s="57" t="s">
        <v>37</v>
      </c>
      <c r="CC11" s="57" t="s">
        <v>37</v>
      </c>
      <c r="CD11" s="56">
        <v>600.22085889570553</v>
      </c>
      <c r="CE11" s="57">
        <v>149.5987796088757</v>
      </c>
      <c r="CF11" s="57">
        <v>383.76714037342202</v>
      </c>
      <c r="CG11" s="56">
        <v>307.91835588072888</v>
      </c>
      <c r="CH11" s="57">
        <v>6.6312724880665641</v>
      </c>
      <c r="CI11" s="57">
        <v>157.27036806715304</v>
      </c>
      <c r="CJ11" s="56">
        <v>127.43431325555059</v>
      </c>
      <c r="CK11" s="57">
        <v>73.367194384822071</v>
      </c>
      <c r="CL11" s="57">
        <v>208.28294618383643</v>
      </c>
      <c r="CM11" s="116">
        <v>165.74938862548981</v>
      </c>
      <c r="CN11" s="64" t="s">
        <v>37</v>
      </c>
      <c r="CO11" s="64" t="s">
        <v>37</v>
      </c>
      <c r="CP11" s="65" t="s">
        <v>37</v>
      </c>
      <c r="CQ11" s="64" t="s">
        <v>37</v>
      </c>
      <c r="CR11" s="64" t="s">
        <v>37</v>
      </c>
      <c r="CS11" s="65" t="s">
        <v>37</v>
      </c>
      <c r="CT11" s="74" t="s">
        <v>37</v>
      </c>
      <c r="CU11" s="64" t="s">
        <v>37</v>
      </c>
      <c r="CV11" s="65">
        <v>482.41308793456034</v>
      </c>
      <c r="CW11" s="64">
        <v>118.42261144306329</v>
      </c>
      <c r="CX11" s="64">
        <v>305.05368810945646</v>
      </c>
      <c r="CY11" s="65">
        <v>249.85239370513528</v>
      </c>
      <c r="CZ11" s="64">
        <v>5.7663454933205234</v>
      </c>
      <c r="DA11" s="64">
        <v>134.72672848729894</v>
      </c>
      <c r="DB11" s="65">
        <v>106.00691801206248</v>
      </c>
      <c r="DC11" s="57">
        <v>58.353257841517035</v>
      </c>
      <c r="DD11" s="57">
        <v>173.08849958288641</v>
      </c>
      <c r="DE11" s="116">
        <v>136.53541620662034</v>
      </c>
      <c r="DF11" s="57" t="s">
        <v>37</v>
      </c>
      <c r="DG11" s="57" t="s">
        <v>37</v>
      </c>
      <c r="DH11" s="59" t="s">
        <v>37</v>
      </c>
      <c r="DI11" s="57" t="s">
        <v>37</v>
      </c>
      <c r="DJ11" s="57" t="s">
        <v>37</v>
      </c>
      <c r="DK11" s="56" t="s">
        <v>37</v>
      </c>
      <c r="DL11" s="57" t="s">
        <v>37</v>
      </c>
      <c r="DM11" s="57" t="s">
        <v>37</v>
      </c>
      <c r="DN11" s="56">
        <v>117.8077709611452</v>
      </c>
      <c r="DO11" s="57">
        <v>31.176168165812406</v>
      </c>
      <c r="DP11" s="57">
        <v>78.713452263965536</v>
      </c>
      <c r="DQ11" s="56">
        <v>58.065962175593562</v>
      </c>
      <c r="DR11" s="57">
        <v>0.86492699474604051</v>
      </c>
      <c r="DS11" s="57">
        <v>22.543639579854087</v>
      </c>
      <c r="DT11" s="56">
        <v>21.427395243488114</v>
      </c>
      <c r="DU11" s="57">
        <v>15.013936543305041</v>
      </c>
      <c r="DV11" s="57">
        <v>35.194446600949995</v>
      </c>
      <c r="DW11" s="116">
        <v>29.213972418869478</v>
      </c>
    </row>
    <row r="12" spans="1:127" x14ac:dyDescent="0.25">
      <c r="A12" s="17" t="s">
        <v>15</v>
      </c>
      <c r="B12" s="57">
        <v>20542456.01914965</v>
      </c>
      <c r="C12" s="57">
        <v>26532793.45611041</v>
      </c>
      <c r="D12" s="56">
        <v>21311075.642086487</v>
      </c>
      <c r="E12" s="57">
        <v>80798276.018041223</v>
      </c>
      <c r="F12" s="57">
        <v>97670645.562882021</v>
      </c>
      <c r="G12" s="56">
        <v>92127158.195637107</v>
      </c>
      <c r="H12" s="57">
        <v>27204688.1261691</v>
      </c>
      <c r="I12" s="57">
        <v>34437836.293102428</v>
      </c>
      <c r="J12" s="56">
        <v>36522982.853490204</v>
      </c>
      <c r="K12" s="57">
        <v>21651220.126340535</v>
      </c>
      <c r="L12" s="57">
        <v>24918712.943458121</v>
      </c>
      <c r="M12" s="56">
        <v>25013979.876641046</v>
      </c>
      <c r="N12" s="57">
        <v>13714662.781830093</v>
      </c>
      <c r="O12" s="57">
        <v>18019448.575033218</v>
      </c>
      <c r="P12" s="56">
        <v>19900275.865917835</v>
      </c>
      <c r="Q12" s="57">
        <v>163911303.07153061</v>
      </c>
      <c r="R12" s="57">
        <v>201579436.83058619</v>
      </c>
      <c r="S12" s="116">
        <v>194875472.43377265</v>
      </c>
      <c r="T12" s="38">
        <v>17358375.196039394</v>
      </c>
      <c r="U12" s="38">
        <v>22423696.949106976</v>
      </c>
      <c r="V12" s="48">
        <v>17794748.44505607</v>
      </c>
      <c r="W12" s="38">
        <v>69486517.115251616</v>
      </c>
      <c r="X12" s="38">
        <v>83986359.054673553</v>
      </c>
      <c r="Y12" s="48">
        <v>78308084.269268662</v>
      </c>
      <c r="Z12" s="37">
        <v>26066635.495860349</v>
      </c>
      <c r="AA12" s="38">
        <v>30649674.151470095</v>
      </c>
      <c r="AB12" s="48">
        <v>31774994.204903573</v>
      </c>
      <c r="AC12" s="38">
        <v>20254351.308940001</v>
      </c>
      <c r="AD12" s="38">
        <v>22676028.568086363</v>
      </c>
      <c r="AE12" s="48">
        <v>22262442.044666402</v>
      </c>
      <c r="AF12" s="38">
        <v>12905254.515386354</v>
      </c>
      <c r="AG12" s="38">
        <v>16397724.815807281</v>
      </c>
      <c r="AH12" s="48">
        <v>17910265.104415145</v>
      </c>
      <c r="AI12" s="57">
        <v>146071133.63147771</v>
      </c>
      <c r="AJ12" s="57">
        <v>176133483.53914425</v>
      </c>
      <c r="AK12" s="116">
        <v>168050534.06830984</v>
      </c>
      <c r="AL12" s="57">
        <v>3184080.8231102591</v>
      </c>
      <c r="AM12" s="57">
        <v>4109096.5070034354</v>
      </c>
      <c r="AN12" s="56">
        <v>3516327.1970304172</v>
      </c>
      <c r="AO12" s="57">
        <v>11311758.902789613</v>
      </c>
      <c r="AP12" s="57">
        <v>13684286.508208457</v>
      </c>
      <c r="AQ12" s="56">
        <v>13819073.926368445</v>
      </c>
      <c r="AR12" s="57">
        <v>1138052.6303087494</v>
      </c>
      <c r="AS12" s="57">
        <v>3788162.1416323376</v>
      </c>
      <c r="AT12" s="56">
        <v>4747988.6485866327</v>
      </c>
      <c r="AU12" s="57">
        <v>1396868.8174005374</v>
      </c>
      <c r="AV12" s="57">
        <v>2242684.375371757</v>
      </c>
      <c r="AW12" s="56">
        <v>2751537.8319746419</v>
      </c>
      <c r="AX12" s="57">
        <v>809408.26644373708</v>
      </c>
      <c r="AY12" s="57">
        <v>1621723.7592259359</v>
      </c>
      <c r="AZ12" s="56">
        <v>1990010.761502692</v>
      </c>
      <c r="BA12" s="57">
        <v>17840169.440052897</v>
      </c>
      <c r="BB12" s="57">
        <v>25445953.291441921</v>
      </c>
      <c r="BC12" s="116">
        <v>26824938.365462825</v>
      </c>
      <c r="BD12" s="38">
        <v>50289.521175096692</v>
      </c>
      <c r="BE12" s="38">
        <v>59938.029166550048</v>
      </c>
      <c r="BF12" s="48">
        <v>49239.880592450485</v>
      </c>
      <c r="BG12" s="38">
        <v>228869.00482007393</v>
      </c>
      <c r="BH12" s="38">
        <v>271109.64184632763</v>
      </c>
      <c r="BI12" s="48">
        <v>242347.25290205478</v>
      </c>
      <c r="BJ12" s="38">
        <v>70945.226800591263</v>
      </c>
      <c r="BK12" s="38">
        <v>75469.936359139712</v>
      </c>
      <c r="BL12" s="48">
        <v>70868.32177548793</v>
      </c>
      <c r="BM12" s="38">
        <v>47276.550975178397</v>
      </c>
      <c r="BN12" s="38">
        <v>51845.420181703055</v>
      </c>
      <c r="BO12" s="48">
        <v>48374.517840658817</v>
      </c>
      <c r="BP12" s="38">
        <v>28666.765681967969</v>
      </c>
      <c r="BQ12" s="38">
        <v>36849.681630958607</v>
      </c>
      <c r="BR12" s="48">
        <v>37760.851418346923</v>
      </c>
      <c r="BS12" s="37">
        <v>426047.06945290824</v>
      </c>
      <c r="BT12" s="38">
        <v>495212.70918467903</v>
      </c>
      <c r="BU12" s="112">
        <v>448590.82452899893</v>
      </c>
      <c r="BV12" s="57">
        <v>408.48382603655108</v>
      </c>
      <c r="BW12" s="57">
        <v>442.67043519872215</v>
      </c>
      <c r="BX12" s="56">
        <v>432.80112351356769</v>
      </c>
      <c r="BY12" s="57">
        <v>353.0328454985027</v>
      </c>
      <c r="BZ12" s="57">
        <v>360.26253030958014</v>
      </c>
      <c r="CA12" s="56">
        <v>380.14525476329834</v>
      </c>
      <c r="CB12" s="57">
        <v>383.460443401421</v>
      </c>
      <c r="CC12" s="57">
        <v>456.31198268437214</v>
      </c>
      <c r="CD12" s="56">
        <v>515.36401509825009</v>
      </c>
      <c r="CE12" s="57">
        <v>457.96953626562293</v>
      </c>
      <c r="CF12" s="57">
        <v>480.63479582430443</v>
      </c>
      <c r="CG12" s="56">
        <v>517.09000922830444</v>
      </c>
      <c r="CH12" s="57">
        <v>478.41681667133173</v>
      </c>
      <c r="CI12" s="57">
        <v>488.99875867297851</v>
      </c>
      <c r="CJ12" s="56">
        <v>527.00813457423419</v>
      </c>
      <c r="CK12" s="57">
        <v>384.72580807095079</v>
      </c>
      <c r="CL12" s="57">
        <v>407.05626711896736</v>
      </c>
      <c r="CM12" s="116">
        <v>434.4169826442249</v>
      </c>
      <c r="CN12" s="64">
        <v>345.16883021418067</v>
      </c>
      <c r="CO12" s="64">
        <v>374.11468579986433</v>
      </c>
      <c r="CP12" s="65">
        <v>361.38894389976201</v>
      </c>
      <c r="CQ12" s="64">
        <v>303.60824599153852</v>
      </c>
      <c r="CR12" s="64">
        <v>309.78742947946984</v>
      </c>
      <c r="CS12" s="65">
        <v>323.12346573582602</v>
      </c>
      <c r="CT12" s="74">
        <v>367.41915800941678</v>
      </c>
      <c r="CU12" s="64">
        <v>406.11766260961338</v>
      </c>
      <c r="CV12" s="65">
        <v>448.3666807514831</v>
      </c>
      <c r="CW12" s="64">
        <v>428.42277812470161</v>
      </c>
      <c r="CX12" s="64">
        <v>437.37766014073196</v>
      </c>
      <c r="CY12" s="65">
        <v>460.21010727170091</v>
      </c>
      <c r="CZ12" s="64">
        <v>450.18174211065764</v>
      </c>
      <c r="DA12" s="64">
        <v>444.98959258391591</v>
      </c>
      <c r="DB12" s="65">
        <v>474.30776668645393</v>
      </c>
      <c r="DC12" s="57">
        <v>342.85210274782378</v>
      </c>
      <c r="DD12" s="57">
        <v>355.67238132706933</v>
      </c>
      <c r="DE12" s="116">
        <v>374.61875027148778</v>
      </c>
      <c r="DF12" s="57">
        <v>63.314995822370484</v>
      </c>
      <c r="DG12" s="57">
        <v>68.555749398857813</v>
      </c>
      <c r="DH12" s="56">
        <v>71.412179613805648</v>
      </c>
      <c r="DI12" s="57">
        <v>49.424599506964199</v>
      </c>
      <c r="DJ12" s="57">
        <v>50.475100830110222</v>
      </c>
      <c r="DK12" s="56">
        <v>57.021789027472316</v>
      </c>
      <c r="DL12" s="57">
        <v>16.041285392004198</v>
      </c>
      <c r="DM12" s="57">
        <v>50.194320074758828</v>
      </c>
      <c r="DN12" s="56">
        <v>66.997334346766991</v>
      </c>
      <c r="DO12" s="57">
        <v>29.546758140921391</v>
      </c>
      <c r="DP12" s="57">
        <v>43.2571356835725</v>
      </c>
      <c r="DQ12" s="56">
        <v>56.879901956603533</v>
      </c>
      <c r="DR12" s="57">
        <v>28.235074560674029</v>
      </c>
      <c r="DS12" s="57">
        <v>44.009166089062582</v>
      </c>
      <c r="DT12" s="56">
        <v>52.70036788778026</v>
      </c>
      <c r="DU12" s="57">
        <v>41.873705323126984</v>
      </c>
      <c r="DV12" s="57">
        <v>51.383885791897953</v>
      </c>
      <c r="DW12" s="116">
        <v>59.798232372737132</v>
      </c>
    </row>
    <row r="13" spans="1:127" x14ac:dyDescent="0.25">
      <c r="A13" s="80" t="s">
        <v>75</v>
      </c>
      <c r="B13" s="57">
        <v>38580657.367238395</v>
      </c>
      <c r="C13" s="57">
        <v>36899406.849825464</v>
      </c>
      <c r="D13" s="56">
        <v>37287046.81779699</v>
      </c>
      <c r="E13" s="57">
        <v>311003097.04000002</v>
      </c>
      <c r="F13" s="57">
        <v>322579340.92000002</v>
      </c>
      <c r="G13" s="56">
        <v>311640886.94269592</v>
      </c>
      <c r="H13" s="57">
        <v>49176035.549999997</v>
      </c>
      <c r="I13" s="57">
        <v>57023429.219999991</v>
      </c>
      <c r="J13" s="56">
        <v>74496297.525637984</v>
      </c>
      <c r="K13" s="57">
        <v>54799893.235966429</v>
      </c>
      <c r="L13" s="57">
        <v>71916425.090000004</v>
      </c>
      <c r="M13" s="56">
        <v>90302474.297935992</v>
      </c>
      <c r="N13" s="57">
        <v>23006732.889999997</v>
      </c>
      <c r="O13" s="57">
        <v>38009574.280000001</v>
      </c>
      <c r="P13" s="56">
        <v>43540477.708848998</v>
      </c>
      <c r="Q13" s="57">
        <v>476566416.08320487</v>
      </c>
      <c r="R13" s="57">
        <v>526428176.35982537</v>
      </c>
      <c r="S13" s="116">
        <v>557267183.29291582</v>
      </c>
      <c r="T13" s="38">
        <v>30306710.485425785</v>
      </c>
      <c r="U13" s="38">
        <v>29185498.298796885</v>
      </c>
      <c r="V13" s="48">
        <v>30041891.847796995</v>
      </c>
      <c r="W13" s="38">
        <v>248994034.62</v>
      </c>
      <c r="X13" s="38">
        <v>262173967.39000002</v>
      </c>
      <c r="Y13" s="48">
        <v>252478518.59269598</v>
      </c>
      <c r="Z13" s="37">
        <v>40350544.959999993</v>
      </c>
      <c r="AA13" s="38">
        <v>46536611.280000001</v>
      </c>
      <c r="AB13" s="48">
        <v>61217893.29563801</v>
      </c>
      <c r="AC13" s="38">
        <v>44547170.7511013</v>
      </c>
      <c r="AD13" s="38">
        <v>58181973.68</v>
      </c>
      <c r="AE13" s="48">
        <v>73898435.127936006</v>
      </c>
      <c r="AF13" s="38">
        <v>18245458.449999996</v>
      </c>
      <c r="AG13" s="38">
        <v>31452567.550000004</v>
      </c>
      <c r="AH13" s="48">
        <v>35737008.478849001</v>
      </c>
      <c r="AI13" s="57">
        <v>382443919.26652706</v>
      </c>
      <c r="AJ13" s="57">
        <v>427530618.19879687</v>
      </c>
      <c r="AK13" s="116">
        <v>453373747.34291601</v>
      </c>
      <c r="AL13" s="57">
        <v>8273946.8818126079</v>
      </c>
      <c r="AM13" s="57">
        <v>7713908.5510285804</v>
      </c>
      <c r="AN13" s="56">
        <v>7245154.9699999997</v>
      </c>
      <c r="AO13" s="57">
        <v>62009062.420000009</v>
      </c>
      <c r="AP13" s="57">
        <v>60405373.530000016</v>
      </c>
      <c r="AQ13" s="56">
        <v>59162368.349999972</v>
      </c>
      <c r="AR13" s="57">
        <v>8825490.5900000036</v>
      </c>
      <c r="AS13" s="57">
        <v>10486817.939999994</v>
      </c>
      <c r="AT13" s="56">
        <v>13278404.229999986</v>
      </c>
      <c r="AU13" s="57">
        <v>10252722.484865125</v>
      </c>
      <c r="AV13" s="57">
        <v>13734451.410000004</v>
      </c>
      <c r="AW13" s="56">
        <v>16404039.169999998</v>
      </c>
      <c r="AX13" s="57">
        <v>4761274.4399999995</v>
      </c>
      <c r="AY13" s="57">
        <v>6557006.7299999986</v>
      </c>
      <c r="AZ13" s="56">
        <v>7803469.2299999986</v>
      </c>
      <c r="BA13" s="57">
        <v>94122496.816677749</v>
      </c>
      <c r="BB13" s="57">
        <v>98897558.161028609</v>
      </c>
      <c r="BC13" s="116">
        <v>103893435.94999996</v>
      </c>
      <c r="BD13" s="38">
        <v>97117</v>
      </c>
      <c r="BE13" s="38">
        <v>91362</v>
      </c>
      <c r="BF13" s="48">
        <v>79348</v>
      </c>
      <c r="BG13" s="38">
        <v>814431</v>
      </c>
      <c r="BH13" s="38">
        <v>794890</v>
      </c>
      <c r="BI13" s="48">
        <v>732305</v>
      </c>
      <c r="BJ13" s="38">
        <v>111277</v>
      </c>
      <c r="BK13" s="38">
        <v>137454</v>
      </c>
      <c r="BL13" s="48">
        <v>174586</v>
      </c>
      <c r="BM13" s="38">
        <v>129737</v>
      </c>
      <c r="BN13" s="38">
        <v>177569</v>
      </c>
      <c r="BO13" s="48">
        <v>200630</v>
      </c>
      <c r="BP13" s="38">
        <v>63011</v>
      </c>
      <c r="BQ13" s="38">
        <v>94313</v>
      </c>
      <c r="BR13" s="48">
        <v>112543</v>
      </c>
      <c r="BS13" s="37">
        <v>1215573</v>
      </c>
      <c r="BT13" s="38">
        <v>1295588</v>
      </c>
      <c r="BU13" s="112">
        <v>1299412</v>
      </c>
      <c r="BV13" s="57">
        <v>397.25956698866725</v>
      </c>
      <c r="BW13" s="57">
        <v>403.88133851957559</v>
      </c>
      <c r="BX13" s="56">
        <v>469.91791623981686</v>
      </c>
      <c r="BY13" s="57">
        <v>381.8654951002602</v>
      </c>
      <c r="BZ13" s="57">
        <v>405.81632794474712</v>
      </c>
      <c r="CA13" s="56">
        <v>425.56159925535934</v>
      </c>
      <c r="CB13" s="57">
        <v>441.92452663173879</v>
      </c>
      <c r="CC13" s="57">
        <v>414.85463660570076</v>
      </c>
      <c r="CD13" s="56">
        <v>426.70258511929927</v>
      </c>
      <c r="CE13" s="57">
        <v>422.39217213259462</v>
      </c>
      <c r="CF13" s="57">
        <v>405.00551948819896</v>
      </c>
      <c r="CG13" s="56">
        <v>450.09457358289387</v>
      </c>
      <c r="CH13" s="57">
        <v>365.12248480424046</v>
      </c>
      <c r="CI13" s="57">
        <v>403.01521826259369</v>
      </c>
      <c r="CJ13" s="56">
        <v>386.87859492681906</v>
      </c>
      <c r="CK13" s="57">
        <v>392.05084028948067</v>
      </c>
      <c r="CL13" s="57">
        <v>406.32375134674402</v>
      </c>
      <c r="CM13" s="116">
        <v>428.86104121934829</v>
      </c>
      <c r="CN13" s="64">
        <v>312.06390730176781</v>
      </c>
      <c r="CO13" s="64">
        <v>319.44898643633991</v>
      </c>
      <c r="CP13" s="65">
        <v>378.60931400661639</v>
      </c>
      <c r="CQ13" s="64">
        <v>305.72759953881911</v>
      </c>
      <c r="CR13" s="64">
        <v>329.82421138773918</v>
      </c>
      <c r="CS13" s="65">
        <v>344.77235385897404</v>
      </c>
      <c r="CT13" s="74">
        <v>362.61352265068246</v>
      </c>
      <c r="CU13" s="64">
        <v>338.56134619581826</v>
      </c>
      <c r="CV13" s="65">
        <v>350.6460615148867</v>
      </c>
      <c r="CW13" s="64">
        <v>343.3651984484095</v>
      </c>
      <c r="CX13" s="64">
        <v>327.6583957785424</v>
      </c>
      <c r="CY13" s="65">
        <v>368.33193005999107</v>
      </c>
      <c r="CZ13" s="64">
        <v>289.55989351065682</v>
      </c>
      <c r="DA13" s="64">
        <v>333.49132728255921</v>
      </c>
      <c r="DB13" s="65">
        <v>317.54092639123712</v>
      </c>
      <c r="DC13" s="57">
        <v>314.62028135416551</v>
      </c>
      <c r="DD13" s="57">
        <v>329.98964037857473</v>
      </c>
      <c r="DE13" s="116">
        <v>348.90684966963209</v>
      </c>
      <c r="DF13" s="57">
        <v>85.19565968689939</v>
      </c>
      <c r="DG13" s="57">
        <v>84.432352083235699</v>
      </c>
      <c r="DH13" s="56">
        <v>91.308602233200588</v>
      </c>
      <c r="DI13" s="57">
        <v>76.13789556144107</v>
      </c>
      <c r="DJ13" s="57">
        <v>75.992116557007904</v>
      </c>
      <c r="DK13" s="56">
        <v>80.789245396385354</v>
      </c>
      <c r="DL13" s="57">
        <v>79.311003981056317</v>
      </c>
      <c r="DM13" s="57">
        <v>76.29329040988253</v>
      </c>
      <c r="DN13" s="56">
        <v>76.056523604412646</v>
      </c>
      <c r="DO13" s="57">
        <v>79.026973684185123</v>
      </c>
      <c r="DP13" s="57">
        <v>77.347123709656543</v>
      </c>
      <c r="DQ13" s="56">
        <v>81.762643522902849</v>
      </c>
      <c r="DR13" s="57">
        <v>75.562591293583651</v>
      </c>
      <c r="DS13" s="57">
        <v>69.523890980034551</v>
      </c>
      <c r="DT13" s="56">
        <v>69.33766853558194</v>
      </c>
      <c r="DU13" s="57">
        <v>77.430558935315076</v>
      </c>
      <c r="DV13" s="57">
        <v>76.334110968169369</v>
      </c>
      <c r="DW13" s="116">
        <v>79.954191549716299</v>
      </c>
    </row>
    <row r="14" spans="1:127" x14ac:dyDescent="0.25">
      <c r="A14" s="17" t="s">
        <v>16</v>
      </c>
      <c r="B14" s="57">
        <v>0</v>
      </c>
      <c r="C14" s="57">
        <v>0</v>
      </c>
      <c r="D14" s="56">
        <v>458876.81999999995</v>
      </c>
      <c r="E14" s="57">
        <v>3462795.3</v>
      </c>
      <c r="F14" s="57">
        <v>3920115.17</v>
      </c>
      <c r="G14" s="56">
        <v>5304442.18</v>
      </c>
      <c r="H14" s="57">
        <v>744114.79</v>
      </c>
      <c r="I14" s="57">
        <v>1013344.83</v>
      </c>
      <c r="J14" s="56">
        <v>2068484.29</v>
      </c>
      <c r="K14" s="57">
        <v>2169946.36</v>
      </c>
      <c r="L14" s="57">
        <v>3112217.78</v>
      </c>
      <c r="M14" s="56">
        <v>6557269.6600000001</v>
      </c>
      <c r="N14" s="57">
        <v>190795.06</v>
      </c>
      <c r="O14" s="57">
        <v>344913.79</v>
      </c>
      <c r="P14" s="56">
        <v>265801.11</v>
      </c>
      <c r="Q14" s="57">
        <v>6567651.5099999988</v>
      </c>
      <c r="R14" s="57">
        <v>8390591.5699999984</v>
      </c>
      <c r="S14" s="116">
        <v>14654874.059999999</v>
      </c>
      <c r="T14" s="38">
        <v>0</v>
      </c>
      <c r="U14" s="38">
        <v>0</v>
      </c>
      <c r="V14" s="48">
        <v>371103.14</v>
      </c>
      <c r="W14" s="38">
        <v>2611525.7999999998</v>
      </c>
      <c r="X14" s="38">
        <v>2911166.82</v>
      </c>
      <c r="Y14" s="48">
        <v>3429742.84</v>
      </c>
      <c r="Z14" s="37">
        <v>499466.68</v>
      </c>
      <c r="AA14" s="38">
        <v>693383.65</v>
      </c>
      <c r="AB14" s="48">
        <v>1382265.15</v>
      </c>
      <c r="AC14" s="38">
        <v>1699003.06</v>
      </c>
      <c r="AD14" s="38">
        <v>2310933.11</v>
      </c>
      <c r="AE14" s="48">
        <v>4517985.67</v>
      </c>
      <c r="AF14" s="38">
        <v>103570.81</v>
      </c>
      <c r="AG14" s="38">
        <v>246158.02000000002</v>
      </c>
      <c r="AH14" s="48">
        <v>139122.19999999998</v>
      </c>
      <c r="AI14" s="57">
        <v>4913566.3499999996</v>
      </c>
      <c r="AJ14" s="57">
        <v>6161641.5999999996</v>
      </c>
      <c r="AK14" s="116">
        <v>9840219</v>
      </c>
      <c r="AL14" s="57">
        <v>0</v>
      </c>
      <c r="AM14" s="57">
        <v>0</v>
      </c>
      <c r="AN14" s="56">
        <v>87773.67999999992</v>
      </c>
      <c r="AO14" s="57">
        <v>851269.49999999988</v>
      </c>
      <c r="AP14" s="57">
        <v>1008948.3500000001</v>
      </c>
      <c r="AQ14" s="56">
        <v>1874699.3399999999</v>
      </c>
      <c r="AR14" s="57">
        <v>244648.11000000004</v>
      </c>
      <c r="AS14" s="57">
        <v>319961.17999999993</v>
      </c>
      <c r="AT14" s="56">
        <v>686219.14000000013</v>
      </c>
      <c r="AU14" s="57">
        <v>470943.29999999993</v>
      </c>
      <c r="AV14" s="57">
        <v>801284.66999999981</v>
      </c>
      <c r="AW14" s="56">
        <v>2039283.9900000002</v>
      </c>
      <c r="AX14" s="57">
        <v>87224.25</v>
      </c>
      <c r="AY14" s="57">
        <v>98755.769999999975</v>
      </c>
      <c r="AZ14" s="56">
        <v>126678.90999999999</v>
      </c>
      <c r="BA14" s="57">
        <v>1654085.1599999997</v>
      </c>
      <c r="BB14" s="57">
        <v>2228949.9699999997</v>
      </c>
      <c r="BC14" s="116">
        <v>4814655.0600000005</v>
      </c>
      <c r="BD14" s="38">
        <v>0</v>
      </c>
      <c r="BE14" s="38">
        <v>0</v>
      </c>
      <c r="BF14" s="48">
        <v>9796</v>
      </c>
      <c r="BG14" s="38">
        <v>16595</v>
      </c>
      <c r="BH14" s="38">
        <v>18206</v>
      </c>
      <c r="BI14" s="48">
        <v>60137</v>
      </c>
      <c r="BJ14" s="38">
        <v>3816</v>
      </c>
      <c r="BK14" s="38">
        <v>5709</v>
      </c>
      <c r="BL14" s="48">
        <v>36286</v>
      </c>
      <c r="BM14" s="38">
        <v>9503</v>
      </c>
      <c r="BN14" s="38">
        <v>14661</v>
      </c>
      <c r="BO14" s="48">
        <v>53004</v>
      </c>
      <c r="BP14" s="38">
        <v>1342</v>
      </c>
      <c r="BQ14" s="38">
        <v>1470</v>
      </c>
      <c r="BR14" s="48">
        <v>10086</v>
      </c>
      <c r="BS14" s="37">
        <v>31256</v>
      </c>
      <c r="BT14" s="38">
        <v>40046</v>
      </c>
      <c r="BU14" s="112">
        <v>169309</v>
      </c>
      <c r="BV14" s="57" t="s">
        <v>37</v>
      </c>
      <c r="BW14" s="57" t="s">
        <v>37</v>
      </c>
      <c r="BX14" s="56">
        <v>46.843285014291546</v>
      </c>
      <c r="BY14" s="57">
        <v>208.66497740283216</v>
      </c>
      <c r="BZ14" s="57">
        <v>215.31995880478962</v>
      </c>
      <c r="CA14" s="56">
        <v>88.205966044199073</v>
      </c>
      <c r="CB14" s="57">
        <v>194.99863469601678</v>
      </c>
      <c r="CC14" s="57">
        <v>177.49953231739357</v>
      </c>
      <c r="CD14" s="56">
        <v>57.005023700600781</v>
      </c>
      <c r="CE14" s="57">
        <v>228.34329790592443</v>
      </c>
      <c r="CF14" s="57">
        <v>212.27868358229316</v>
      </c>
      <c r="CG14" s="56">
        <v>123.71273224662291</v>
      </c>
      <c r="CH14" s="57">
        <v>142.17217585692995</v>
      </c>
      <c r="CI14" s="57">
        <v>234.63523129251701</v>
      </c>
      <c r="CJ14" s="56">
        <v>26.353471148126115</v>
      </c>
      <c r="CK14" s="57">
        <v>210.12450441515224</v>
      </c>
      <c r="CL14" s="57">
        <v>209.52383683763668</v>
      </c>
      <c r="CM14" s="116">
        <v>86.556970155160087</v>
      </c>
      <c r="CN14" s="64" t="s">
        <v>37</v>
      </c>
      <c r="CO14" s="64" t="s">
        <v>37</v>
      </c>
      <c r="CP14" s="65">
        <v>37.883129848917925</v>
      </c>
      <c r="CQ14" s="64">
        <v>157.36823139499847</v>
      </c>
      <c r="CR14" s="64">
        <v>159.90150609689113</v>
      </c>
      <c r="CS14" s="65">
        <v>57.032157240966455</v>
      </c>
      <c r="CT14" s="74">
        <v>130.88749475890984</v>
      </c>
      <c r="CU14" s="64">
        <v>121.45448414783675</v>
      </c>
      <c r="CV14" s="65">
        <v>38.093621506917266</v>
      </c>
      <c r="CW14" s="64">
        <v>178.78596864148165</v>
      </c>
      <c r="CX14" s="64">
        <v>157.62452151967804</v>
      </c>
      <c r="CY14" s="65">
        <v>85.2385795411667</v>
      </c>
      <c r="CZ14" s="64">
        <v>77.176460506706405</v>
      </c>
      <c r="DA14" s="64">
        <v>167.45443537414968</v>
      </c>
      <c r="DB14" s="65">
        <v>13.793595082292285</v>
      </c>
      <c r="DC14" s="57">
        <v>157.20394004351164</v>
      </c>
      <c r="DD14" s="57">
        <v>153.86409628926734</v>
      </c>
      <c r="DE14" s="116">
        <v>58.119881400279958</v>
      </c>
      <c r="DF14" s="57" t="s">
        <v>37</v>
      </c>
      <c r="DG14" s="57" t="s">
        <v>37</v>
      </c>
      <c r="DH14" s="56">
        <v>8.9601551653736138</v>
      </c>
      <c r="DI14" s="57">
        <v>51.296746007833676</v>
      </c>
      <c r="DJ14" s="57">
        <v>55.418452707898503</v>
      </c>
      <c r="DK14" s="56">
        <v>31.173808803232617</v>
      </c>
      <c r="DL14" s="57">
        <v>64.111139937106927</v>
      </c>
      <c r="DM14" s="57">
        <v>56.045048169556829</v>
      </c>
      <c r="DN14" s="56">
        <v>18.911402193683518</v>
      </c>
      <c r="DO14" s="57">
        <v>49.557329264442799</v>
      </c>
      <c r="DP14" s="57">
        <v>54.654162062615086</v>
      </c>
      <c r="DQ14" s="56">
        <v>38.474152705456198</v>
      </c>
      <c r="DR14" s="57">
        <v>64.995715350223549</v>
      </c>
      <c r="DS14" s="57">
        <v>67.180795918367323</v>
      </c>
      <c r="DT14" s="56">
        <v>12.559876065833828</v>
      </c>
      <c r="DU14" s="57">
        <v>52.920564371640637</v>
      </c>
      <c r="DV14" s="57">
        <v>55.659740548369371</v>
      </c>
      <c r="DW14" s="116">
        <v>28.437088754880133</v>
      </c>
    </row>
    <row r="15" spans="1:127" x14ac:dyDescent="0.25">
      <c r="A15" s="80" t="s">
        <v>17</v>
      </c>
      <c r="B15" s="57">
        <v>12963537.953283615</v>
      </c>
      <c r="C15" s="57">
        <v>13693171.977169497</v>
      </c>
      <c r="D15" s="56">
        <v>24431072.752865527</v>
      </c>
      <c r="E15" s="57">
        <v>18670401.744956847</v>
      </c>
      <c r="F15" s="57">
        <v>29250858.89862895</v>
      </c>
      <c r="G15" s="56">
        <v>31281201.361293379</v>
      </c>
      <c r="H15" s="57">
        <v>536943.31373364886</v>
      </c>
      <c r="I15" s="57">
        <v>1256012.9158791401</v>
      </c>
      <c r="J15" s="56">
        <v>2715279.3670718195</v>
      </c>
      <c r="K15" s="57">
        <v>846488.36096868932</v>
      </c>
      <c r="L15" s="57">
        <v>1056076.5742995618</v>
      </c>
      <c r="M15" s="56">
        <v>1421072.4878230505</v>
      </c>
      <c r="N15" s="57">
        <v>0</v>
      </c>
      <c r="O15" s="57">
        <v>0</v>
      </c>
      <c r="P15" s="56">
        <v>528812.29438329558</v>
      </c>
      <c r="Q15" s="57">
        <v>33017371.372942802</v>
      </c>
      <c r="R15" s="57">
        <v>45256120.365977146</v>
      </c>
      <c r="S15" s="116">
        <v>60377438.26343707</v>
      </c>
      <c r="T15" s="38">
        <v>10391101.653283615</v>
      </c>
      <c r="U15" s="38">
        <v>10882800.347169496</v>
      </c>
      <c r="V15" s="48">
        <v>19183071.162865527</v>
      </c>
      <c r="W15" s="38">
        <v>14657035.179956848</v>
      </c>
      <c r="X15" s="38">
        <v>23625729.768628951</v>
      </c>
      <c r="Y15" s="48">
        <v>25187523.241293378</v>
      </c>
      <c r="Z15" s="37">
        <v>410267.69373364886</v>
      </c>
      <c r="AA15" s="38">
        <v>1055810.0958791403</v>
      </c>
      <c r="AB15" s="48">
        <v>2261810.0070718192</v>
      </c>
      <c r="AC15" s="38">
        <v>713284.65096868924</v>
      </c>
      <c r="AD15" s="38">
        <v>911921.68429956178</v>
      </c>
      <c r="AE15" s="48">
        <v>1247681.3378230503</v>
      </c>
      <c r="AF15" s="38">
        <v>0</v>
      </c>
      <c r="AG15" s="38">
        <v>0</v>
      </c>
      <c r="AH15" s="48">
        <v>392020.28438329557</v>
      </c>
      <c r="AI15" s="57">
        <v>26171689.177942801</v>
      </c>
      <c r="AJ15" s="57">
        <v>36476261.895977139</v>
      </c>
      <c r="AK15" s="116">
        <v>48272106.033437073</v>
      </c>
      <c r="AL15" s="57">
        <v>2572436.3000000007</v>
      </c>
      <c r="AM15" s="57">
        <v>2810371.6300000008</v>
      </c>
      <c r="AN15" s="56">
        <v>5248001.59</v>
      </c>
      <c r="AO15" s="57">
        <v>4013366.5649999995</v>
      </c>
      <c r="AP15" s="57">
        <v>5625129.129999999</v>
      </c>
      <c r="AQ15" s="56">
        <v>6093678.120000001</v>
      </c>
      <c r="AR15" s="57">
        <v>126675.62</v>
      </c>
      <c r="AS15" s="57">
        <v>200202.81999999983</v>
      </c>
      <c r="AT15" s="56">
        <v>453469.36000000034</v>
      </c>
      <c r="AU15" s="57">
        <v>133203.71000000008</v>
      </c>
      <c r="AV15" s="57">
        <v>144154.89000000001</v>
      </c>
      <c r="AW15" s="56">
        <v>173391.15000000014</v>
      </c>
      <c r="AX15" s="57">
        <v>0</v>
      </c>
      <c r="AY15" s="57">
        <v>0</v>
      </c>
      <c r="AZ15" s="56">
        <v>136792.01</v>
      </c>
      <c r="BA15" s="57">
        <v>6845682.1950000003</v>
      </c>
      <c r="BB15" s="57">
        <v>8779858.4700000007</v>
      </c>
      <c r="BC15" s="116">
        <v>12105332.23</v>
      </c>
      <c r="BD15" s="38">
        <v>49829.960974999995</v>
      </c>
      <c r="BE15" s="38">
        <v>53975.355502999984</v>
      </c>
      <c r="BF15" s="48">
        <v>91662.400225999867</v>
      </c>
      <c r="BG15" s="38">
        <v>76021.889199999932</v>
      </c>
      <c r="BH15" s="38">
        <v>99963.777356999897</v>
      </c>
      <c r="BI15" s="48">
        <v>109450.9190559999</v>
      </c>
      <c r="BJ15" s="38">
        <v>2692.1281709999998</v>
      </c>
      <c r="BK15" s="38">
        <v>4316.2826559999994</v>
      </c>
      <c r="BL15" s="48">
        <v>7988.6950000000006</v>
      </c>
      <c r="BM15" s="38">
        <v>2109.0836870000003</v>
      </c>
      <c r="BN15" s="38">
        <v>2013.5570070000008</v>
      </c>
      <c r="BO15" s="48">
        <v>1907.3512609999998</v>
      </c>
      <c r="BP15" s="38">
        <v>0</v>
      </c>
      <c r="BQ15" s="38">
        <v>0</v>
      </c>
      <c r="BR15" s="48">
        <v>2447.6816120000003</v>
      </c>
      <c r="BS15" s="37">
        <v>130653.06203299994</v>
      </c>
      <c r="BT15" s="38">
        <v>160268.97252299989</v>
      </c>
      <c r="BU15" s="112">
        <v>213457.0471549998</v>
      </c>
      <c r="BV15" s="57">
        <v>260.15549078570427</v>
      </c>
      <c r="BW15" s="57">
        <v>253.69303915762856</v>
      </c>
      <c r="BX15" s="56">
        <v>266.53319891939401</v>
      </c>
      <c r="BY15" s="57">
        <v>245.59244635237062</v>
      </c>
      <c r="BZ15" s="57">
        <v>292.61458172159274</v>
      </c>
      <c r="CA15" s="56">
        <v>285.80117582465016</v>
      </c>
      <c r="CB15" s="57">
        <v>199.44938711227834</v>
      </c>
      <c r="CC15" s="57">
        <v>290.99412989860048</v>
      </c>
      <c r="CD15" s="56">
        <v>339.89022826279125</v>
      </c>
      <c r="CE15" s="57">
        <v>401.35361445649892</v>
      </c>
      <c r="CF15" s="57">
        <v>524.48307677814921</v>
      </c>
      <c r="CG15" s="56">
        <v>745.05022587082385</v>
      </c>
      <c r="CH15" s="57" t="s">
        <v>37</v>
      </c>
      <c r="CI15" s="57" t="s">
        <v>37</v>
      </c>
      <c r="CJ15" s="56">
        <v>216.04619317755265</v>
      </c>
      <c r="CK15" s="57">
        <v>252.71027604851218</v>
      </c>
      <c r="CL15" s="57">
        <v>282.37605603594</v>
      </c>
      <c r="CM15" s="116">
        <v>282.85521170727412</v>
      </c>
      <c r="CN15" s="64">
        <v>208.53120191077204</v>
      </c>
      <c r="CO15" s="64">
        <v>201.62535745715695</v>
      </c>
      <c r="CP15" s="65">
        <v>209.2796077297601</v>
      </c>
      <c r="CQ15" s="64">
        <v>192.80019655124357</v>
      </c>
      <c r="CR15" s="64">
        <v>236.34290733386914</v>
      </c>
      <c r="CS15" s="65">
        <v>230.12619225615032</v>
      </c>
      <c r="CT15" s="74">
        <v>152.39530500557615</v>
      </c>
      <c r="CU15" s="64">
        <v>244.61097199264154</v>
      </c>
      <c r="CV15" s="65">
        <v>283.12634379855768</v>
      </c>
      <c r="CW15" s="64">
        <v>338.19646672402962</v>
      </c>
      <c r="CX15" s="64">
        <v>452.89091946705508</v>
      </c>
      <c r="CY15" s="65">
        <v>654.14345188253742</v>
      </c>
      <c r="CZ15" s="64" t="s">
        <v>37</v>
      </c>
      <c r="DA15" s="64" t="s">
        <v>37</v>
      </c>
      <c r="DB15" s="65">
        <v>160.15983552001921</v>
      </c>
      <c r="DC15" s="57">
        <v>200.31439577996602</v>
      </c>
      <c r="DD15" s="57">
        <v>227.59403346610026</v>
      </c>
      <c r="DE15" s="116">
        <v>226.14435398979703</v>
      </c>
      <c r="DF15" s="57">
        <v>51.624288874932255</v>
      </c>
      <c r="DG15" s="57">
        <v>52.067681700471589</v>
      </c>
      <c r="DH15" s="56">
        <v>57.253591189633873</v>
      </c>
      <c r="DI15" s="57">
        <v>52.792249801127056</v>
      </c>
      <c r="DJ15" s="57">
        <v>56.271674387723635</v>
      </c>
      <c r="DK15" s="56">
        <v>55.674983568499847</v>
      </c>
      <c r="DL15" s="57">
        <v>47.054082106702197</v>
      </c>
      <c r="DM15" s="57">
        <v>46.383157905958939</v>
      </c>
      <c r="DN15" s="56">
        <v>56.763884464233556</v>
      </c>
      <c r="DO15" s="57">
        <v>63.157147732469312</v>
      </c>
      <c r="DP15" s="57">
        <v>71.592157311094169</v>
      </c>
      <c r="DQ15" s="56">
        <v>90.906773988286446</v>
      </c>
      <c r="DR15" s="57" t="s">
        <v>37</v>
      </c>
      <c r="DS15" s="57" t="s">
        <v>37</v>
      </c>
      <c r="DT15" s="56">
        <v>55.886357657533438</v>
      </c>
      <c r="DU15" s="57">
        <v>52.395880268546172</v>
      </c>
      <c r="DV15" s="57">
        <v>54.782022569839711</v>
      </c>
      <c r="DW15" s="116">
        <v>56.710857717477133</v>
      </c>
    </row>
    <row r="16" spans="1:127" x14ac:dyDescent="0.25">
      <c r="A16" s="17" t="s">
        <v>18</v>
      </c>
      <c r="B16" s="57">
        <v>6699444.4447920872</v>
      </c>
      <c r="C16" s="57">
        <v>13864704.190570528</v>
      </c>
      <c r="D16" s="56">
        <v>29842833.764912542</v>
      </c>
      <c r="E16" s="57">
        <v>56104708.72769396</v>
      </c>
      <c r="F16" s="57">
        <v>78071579.212368861</v>
      </c>
      <c r="G16" s="56">
        <v>118682902.44411005</v>
      </c>
      <c r="H16" s="57">
        <v>74901211.276802957</v>
      </c>
      <c r="I16" s="57">
        <v>71216678.950510964</v>
      </c>
      <c r="J16" s="56">
        <v>85020338.681874424</v>
      </c>
      <c r="K16" s="57">
        <v>60361105.096340477</v>
      </c>
      <c r="L16" s="57">
        <v>66673251.149738953</v>
      </c>
      <c r="M16" s="56">
        <v>76783760.41996029</v>
      </c>
      <c r="N16" s="57">
        <v>22681206.063220814</v>
      </c>
      <c r="O16" s="57">
        <v>20661254.484604131</v>
      </c>
      <c r="P16" s="56">
        <v>25758664.374140799</v>
      </c>
      <c r="Q16" s="57">
        <v>220747675.6088503</v>
      </c>
      <c r="R16" s="57">
        <v>250487467.98779345</v>
      </c>
      <c r="S16" s="116">
        <v>336088499.6849981</v>
      </c>
      <c r="T16" s="38">
        <v>4971685.5047920868</v>
      </c>
      <c r="U16" s="38">
        <v>11413489.473845428</v>
      </c>
      <c r="V16" s="48">
        <v>24439470.600919589</v>
      </c>
      <c r="W16" s="38">
        <v>45477849.787693948</v>
      </c>
      <c r="X16" s="38">
        <v>63918265.697352089</v>
      </c>
      <c r="Y16" s="48">
        <v>99390306.71840927</v>
      </c>
      <c r="Z16" s="37">
        <v>61758687.226802953</v>
      </c>
      <c r="AA16" s="38">
        <v>59568994.003447577</v>
      </c>
      <c r="AB16" s="48">
        <v>71739275.629086643</v>
      </c>
      <c r="AC16" s="38">
        <v>50143904.966340467</v>
      </c>
      <c r="AD16" s="38">
        <v>55877603.265189052</v>
      </c>
      <c r="AE16" s="48">
        <v>64983399.540107712</v>
      </c>
      <c r="AF16" s="38">
        <v>18375395.30322082</v>
      </c>
      <c r="AG16" s="38">
        <v>16908414.094544277</v>
      </c>
      <c r="AH16" s="48">
        <v>22053292.968092129</v>
      </c>
      <c r="AI16" s="57">
        <v>180727522.78885025</v>
      </c>
      <c r="AJ16" s="57">
        <v>207686766.53437841</v>
      </c>
      <c r="AK16" s="116">
        <v>282605745.45661539</v>
      </c>
      <c r="AL16" s="57">
        <v>1727758.9400000006</v>
      </c>
      <c r="AM16" s="57">
        <v>2451214.7167250998</v>
      </c>
      <c r="AN16" s="56">
        <v>5403363.1639929516</v>
      </c>
      <c r="AO16" s="57">
        <v>10626858.940000011</v>
      </c>
      <c r="AP16" s="57">
        <v>14153313.515016768</v>
      </c>
      <c r="AQ16" s="56">
        <v>19292595.725700784</v>
      </c>
      <c r="AR16" s="57">
        <v>13142524.049999999</v>
      </c>
      <c r="AS16" s="57">
        <v>11647684.947063386</v>
      </c>
      <c r="AT16" s="56">
        <v>13281063.052787784</v>
      </c>
      <c r="AU16" s="57">
        <v>10217200.130000018</v>
      </c>
      <c r="AV16" s="57">
        <v>10795647.88454991</v>
      </c>
      <c r="AW16" s="56">
        <v>11800360.879852582</v>
      </c>
      <c r="AX16" s="57">
        <v>4305810.7599999933</v>
      </c>
      <c r="AY16" s="57">
        <v>3752840.3900598562</v>
      </c>
      <c r="AZ16" s="56">
        <v>3705371.4060486699</v>
      </c>
      <c r="BA16" s="57">
        <v>40020152.820000023</v>
      </c>
      <c r="BB16" s="57">
        <v>42800701.453415021</v>
      </c>
      <c r="BC16" s="116">
        <v>53482754.228382766</v>
      </c>
      <c r="BD16" s="38">
        <v>23120</v>
      </c>
      <c r="BE16" s="38">
        <v>32815</v>
      </c>
      <c r="BF16" s="48">
        <v>60913</v>
      </c>
      <c r="BG16" s="38">
        <v>156934</v>
      </c>
      <c r="BH16" s="38">
        <v>199658</v>
      </c>
      <c r="BI16" s="48">
        <v>278359</v>
      </c>
      <c r="BJ16" s="38">
        <v>187325</v>
      </c>
      <c r="BK16" s="38">
        <v>173669</v>
      </c>
      <c r="BL16" s="48">
        <v>188947</v>
      </c>
      <c r="BM16" s="38">
        <v>145119</v>
      </c>
      <c r="BN16" s="38">
        <v>159157</v>
      </c>
      <c r="BO16" s="48">
        <v>171912</v>
      </c>
      <c r="BP16" s="38">
        <v>66338</v>
      </c>
      <c r="BQ16" s="38">
        <v>56229</v>
      </c>
      <c r="BR16" s="48">
        <v>60737</v>
      </c>
      <c r="BS16" s="37">
        <v>578836</v>
      </c>
      <c r="BT16" s="38">
        <v>621528</v>
      </c>
      <c r="BU16" s="112">
        <v>760868</v>
      </c>
      <c r="BV16" s="57">
        <v>289.76835833875811</v>
      </c>
      <c r="BW16" s="57">
        <v>422.51117448028424</v>
      </c>
      <c r="BX16" s="56">
        <v>489.92552927802836</v>
      </c>
      <c r="BY16" s="57">
        <v>357.50512143763592</v>
      </c>
      <c r="BZ16" s="57">
        <v>391.02655146484921</v>
      </c>
      <c r="CA16" s="56">
        <v>426.36631991101439</v>
      </c>
      <c r="CB16" s="57">
        <v>399.8463167052073</v>
      </c>
      <c r="CC16" s="57">
        <v>410.07133656847776</v>
      </c>
      <c r="CD16" s="56">
        <v>449.96924366025615</v>
      </c>
      <c r="CE16" s="57">
        <v>415.94212402470026</v>
      </c>
      <c r="CF16" s="57">
        <v>418.91497797607991</v>
      </c>
      <c r="CG16" s="56">
        <v>446.64572816301535</v>
      </c>
      <c r="CH16" s="57">
        <v>341.90367607134391</v>
      </c>
      <c r="CI16" s="57">
        <v>367.44837156279021</v>
      </c>
      <c r="CJ16" s="56">
        <v>424.10169047106046</v>
      </c>
      <c r="CK16" s="57">
        <v>381.36480040780168</v>
      </c>
      <c r="CL16" s="57">
        <v>403.01879881162785</v>
      </c>
      <c r="CM16" s="116">
        <v>441.71722254714103</v>
      </c>
      <c r="CN16" s="64">
        <v>215.03830038028056</v>
      </c>
      <c r="CO16" s="64">
        <v>347.81317915116341</v>
      </c>
      <c r="CP16" s="65">
        <v>401.21928982187035</v>
      </c>
      <c r="CQ16" s="64">
        <v>289.78965544556274</v>
      </c>
      <c r="CR16" s="64">
        <v>320.13876577623779</v>
      </c>
      <c r="CS16" s="65">
        <v>357.05799603536894</v>
      </c>
      <c r="CT16" s="74">
        <v>329.68737342481222</v>
      </c>
      <c r="CU16" s="64">
        <v>343.00303452802501</v>
      </c>
      <c r="CV16" s="65">
        <v>379.67935785742372</v>
      </c>
      <c r="CW16" s="64">
        <v>345.53645605565413</v>
      </c>
      <c r="CX16" s="64">
        <v>351.08479843920816</v>
      </c>
      <c r="CY16" s="65">
        <v>378.00385976608794</v>
      </c>
      <c r="CZ16" s="64">
        <v>276.99652240376287</v>
      </c>
      <c r="DA16" s="64">
        <v>300.70629202981161</v>
      </c>
      <c r="DB16" s="65">
        <v>363.0948675122599</v>
      </c>
      <c r="DC16" s="57">
        <v>312.22578206754633</v>
      </c>
      <c r="DD16" s="57">
        <v>334.15512500543565</v>
      </c>
      <c r="DE16" s="116">
        <v>371.42545810392261</v>
      </c>
      <c r="DF16" s="57">
        <v>74.730057958477531</v>
      </c>
      <c r="DG16" s="57">
        <v>74.697995329120829</v>
      </c>
      <c r="DH16" s="56">
        <v>88.706239456157988</v>
      </c>
      <c r="DI16" s="57">
        <v>67.715465992073163</v>
      </c>
      <c r="DJ16" s="57">
        <v>70.887785688611359</v>
      </c>
      <c r="DK16" s="56">
        <v>69.308323875645428</v>
      </c>
      <c r="DL16" s="57">
        <v>70.158943280395036</v>
      </c>
      <c r="DM16" s="57">
        <v>67.068302040452735</v>
      </c>
      <c r="DN16" s="56">
        <v>70.289885802832458</v>
      </c>
      <c r="DO16" s="57">
        <v>70.40566796904622</v>
      </c>
      <c r="DP16" s="57">
        <v>67.830179536871839</v>
      </c>
      <c r="DQ16" s="56">
        <v>68.641868396927393</v>
      </c>
      <c r="DR16" s="57">
        <v>64.907153667581071</v>
      </c>
      <c r="DS16" s="57">
        <v>66.74207953297865</v>
      </c>
      <c r="DT16" s="56">
        <v>61.006822958800562</v>
      </c>
      <c r="DU16" s="57">
        <v>69.139018340255305</v>
      </c>
      <c r="DV16" s="57">
        <v>68.863673806192196</v>
      </c>
      <c r="DW16" s="116">
        <v>70.291764443218497</v>
      </c>
    </row>
    <row r="17" spans="1:127" x14ac:dyDescent="0.25">
      <c r="A17" s="80" t="s">
        <v>76</v>
      </c>
      <c r="B17" s="57">
        <v>0</v>
      </c>
      <c r="C17" s="57">
        <v>0</v>
      </c>
      <c r="D17" s="56">
        <v>0</v>
      </c>
      <c r="E17" s="57">
        <v>0</v>
      </c>
      <c r="F17" s="57">
        <v>0</v>
      </c>
      <c r="G17" s="56">
        <v>0</v>
      </c>
      <c r="H17" s="57">
        <v>0</v>
      </c>
      <c r="I17" s="57">
        <v>0</v>
      </c>
      <c r="J17" s="56">
        <v>0</v>
      </c>
      <c r="K17" s="57">
        <v>0</v>
      </c>
      <c r="L17" s="57">
        <v>0</v>
      </c>
      <c r="M17" s="56">
        <v>0</v>
      </c>
      <c r="N17" s="57">
        <v>0</v>
      </c>
      <c r="O17" s="57">
        <v>0</v>
      </c>
      <c r="P17" s="56">
        <v>0</v>
      </c>
      <c r="Q17" s="57">
        <v>0</v>
      </c>
      <c r="R17" s="57">
        <v>0</v>
      </c>
      <c r="S17" s="116">
        <v>0</v>
      </c>
      <c r="T17" s="38">
        <v>0</v>
      </c>
      <c r="U17" s="38">
        <v>0</v>
      </c>
      <c r="V17" s="48">
        <v>0</v>
      </c>
      <c r="W17" s="38">
        <v>0</v>
      </c>
      <c r="X17" s="38">
        <v>0</v>
      </c>
      <c r="Y17" s="48">
        <v>0</v>
      </c>
      <c r="Z17" s="37">
        <v>0</v>
      </c>
      <c r="AA17" s="38">
        <v>0</v>
      </c>
      <c r="AB17" s="48">
        <v>0</v>
      </c>
      <c r="AC17" s="38">
        <v>0</v>
      </c>
      <c r="AD17" s="38">
        <v>0</v>
      </c>
      <c r="AE17" s="48">
        <v>0</v>
      </c>
      <c r="AF17" s="38">
        <v>0</v>
      </c>
      <c r="AG17" s="38">
        <v>0</v>
      </c>
      <c r="AH17" s="48">
        <v>0</v>
      </c>
      <c r="AI17" s="57">
        <v>0</v>
      </c>
      <c r="AJ17" s="57">
        <v>0</v>
      </c>
      <c r="AK17" s="116">
        <v>0</v>
      </c>
      <c r="AL17" s="57">
        <v>0</v>
      </c>
      <c r="AM17" s="57">
        <v>0</v>
      </c>
      <c r="AN17" s="56">
        <v>0</v>
      </c>
      <c r="AO17" s="57">
        <v>0</v>
      </c>
      <c r="AP17" s="57">
        <v>0</v>
      </c>
      <c r="AQ17" s="56">
        <v>0</v>
      </c>
      <c r="AR17" s="57">
        <v>0</v>
      </c>
      <c r="AS17" s="57">
        <v>0</v>
      </c>
      <c r="AT17" s="56">
        <v>0</v>
      </c>
      <c r="AU17" s="57">
        <v>0</v>
      </c>
      <c r="AV17" s="57">
        <v>0</v>
      </c>
      <c r="AW17" s="56">
        <v>0</v>
      </c>
      <c r="AX17" s="57">
        <v>0</v>
      </c>
      <c r="AY17" s="57">
        <v>0</v>
      </c>
      <c r="AZ17" s="56">
        <v>0</v>
      </c>
      <c r="BA17" s="57">
        <v>0</v>
      </c>
      <c r="BB17" s="57">
        <v>0</v>
      </c>
      <c r="BC17" s="116">
        <v>0</v>
      </c>
      <c r="BD17" s="38">
        <v>0</v>
      </c>
      <c r="BE17" s="38">
        <v>0</v>
      </c>
      <c r="BF17" s="48">
        <v>0</v>
      </c>
      <c r="BG17" s="38">
        <v>0</v>
      </c>
      <c r="BH17" s="38">
        <v>0</v>
      </c>
      <c r="BI17" s="48">
        <v>0</v>
      </c>
      <c r="BJ17" s="38">
        <v>0</v>
      </c>
      <c r="BK17" s="38">
        <v>0</v>
      </c>
      <c r="BL17" s="48">
        <v>0</v>
      </c>
      <c r="BM17" s="38">
        <v>0</v>
      </c>
      <c r="BN17" s="38">
        <v>0</v>
      </c>
      <c r="BO17" s="48">
        <v>0</v>
      </c>
      <c r="BP17" s="38">
        <v>0</v>
      </c>
      <c r="BQ17" s="38">
        <v>0</v>
      </c>
      <c r="BR17" s="48">
        <v>0</v>
      </c>
      <c r="BS17" s="37">
        <v>0</v>
      </c>
      <c r="BT17" s="38">
        <v>0</v>
      </c>
      <c r="BU17" s="112">
        <v>0</v>
      </c>
      <c r="BV17" s="57" t="s">
        <v>37</v>
      </c>
      <c r="BW17" s="57" t="s">
        <v>37</v>
      </c>
      <c r="BX17" s="56" t="s">
        <v>37</v>
      </c>
      <c r="BY17" s="57" t="s">
        <v>37</v>
      </c>
      <c r="BZ17" s="57" t="s">
        <v>37</v>
      </c>
      <c r="CA17" s="56" t="s">
        <v>37</v>
      </c>
      <c r="CB17" s="57" t="s">
        <v>37</v>
      </c>
      <c r="CC17" s="57" t="s">
        <v>37</v>
      </c>
      <c r="CD17" s="56" t="s">
        <v>37</v>
      </c>
      <c r="CE17" s="57" t="s">
        <v>37</v>
      </c>
      <c r="CF17" s="57" t="s">
        <v>37</v>
      </c>
      <c r="CG17" s="56" t="s">
        <v>37</v>
      </c>
      <c r="CH17" s="57" t="s">
        <v>37</v>
      </c>
      <c r="CI17" s="57" t="s">
        <v>37</v>
      </c>
      <c r="CJ17" s="56" t="s">
        <v>37</v>
      </c>
      <c r="CK17" s="57" t="s">
        <v>37</v>
      </c>
      <c r="CL17" s="57" t="s">
        <v>37</v>
      </c>
      <c r="CM17" s="116" t="s">
        <v>37</v>
      </c>
      <c r="CN17" s="64" t="s">
        <v>37</v>
      </c>
      <c r="CO17" s="64" t="s">
        <v>37</v>
      </c>
      <c r="CP17" s="65" t="s">
        <v>37</v>
      </c>
      <c r="CQ17" s="64" t="s">
        <v>37</v>
      </c>
      <c r="CR17" s="64" t="s">
        <v>37</v>
      </c>
      <c r="CS17" s="65" t="s">
        <v>37</v>
      </c>
      <c r="CT17" s="74" t="s">
        <v>37</v>
      </c>
      <c r="CU17" s="64" t="s">
        <v>37</v>
      </c>
      <c r="CV17" s="65" t="s">
        <v>37</v>
      </c>
      <c r="CW17" s="64" t="s">
        <v>37</v>
      </c>
      <c r="CX17" s="64" t="s">
        <v>37</v>
      </c>
      <c r="CY17" s="65" t="s">
        <v>37</v>
      </c>
      <c r="CZ17" s="64" t="s">
        <v>37</v>
      </c>
      <c r="DA17" s="64" t="s">
        <v>37</v>
      </c>
      <c r="DB17" s="65" t="s">
        <v>37</v>
      </c>
      <c r="DC17" s="57" t="s">
        <v>37</v>
      </c>
      <c r="DD17" s="57" t="s">
        <v>37</v>
      </c>
      <c r="DE17" s="116" t="s">
        <v>37</v>
      </c>
      <c r="DF17" s="57" t="s">
        <v>37</v>
      </c>
      <c r="DG17" s="57" t="s">
        <v>37</v>
      </c>
      <c r="DH17" s="56" t="s">
        <v>37</v>
      </c>
      <c r="DI17" s="57" t="s">
        <v>37</v>
      </c>
      <c r="DJ17" s="57" t="s">
        <v>37</v>
      </c>
      <c r="DK17" s="56" t="s">
        <v>37</v>
      </c>
      <c r="DL17" s="57" t="s">
        <v>37</v>
      </c>
      <c r="DM17" s="57" t="s">
        <v>37</v>
      </c>
      <c r="DN17" s="56" t="s">
        <v>37</v>
      </c>
      <c r="DO17" s="57" t="s">
        <v>37</v>
      </c>
      <c r="DP17" s="57" t="s">
        <v>37</v>
      </c>
      <c r="DQ17" s="56" t="s">
        <v>37</v>
      </c>
      <c r="DR17" s="57" t="s">
        <v>37</v>
      </c>
      <c r="DS17" s="57" t="s">
        <v>37</v>
      </c>
      <c r="DT17" s="56" t="s">
        <v>37</v>
      </c>
      <c r="DU17" s="57" t="s">
        <v>37</v>
      </c>
      <c r="DV17" s="57" t="s">
        <v>37</v>
      </c>
      <c r="DW17" s="116" t="s">
        <v>37</v>
      </c>
    </row>
    <row r="18" spans="1:127" x14ac:dyDescent="0.25">
      <c r="A18" s="17" t="s">
        <v>77</v>
      </c>
      <c r="B18" s="57">
        <v>0</v>
      </c>
      <c r="C18" s="57">
        <v>0</v>
      </c>
      <c r="D18" s="56">
        <v>0</v>
      </c>
      <c r="E18" s="57">
        <v>0</v>
      </c>
      <c r="F18" s="57">
        <v>0</v>
      </c>
      <c r="G18" s="56">
        <v>0</v>
      </c>
      <c r="H18" s="57">
        <v>0</v>
      </c>
      <c r="I18" s="57">
        <v>0</v>
      </c>
      <c r="J18" s="56">
        <v>0</v>
      </c>
      <c r="K18" s="57">
        <v>0</v>
      </c>
      <c r="L18" s="57">
        <v>0</v>
      </c>
      <c r="M18" s="56">
        <v>0</v>
      </c>
      <c r="N18" s="57">
        <v>0</v>
      </c>
      <c r="O18" s="57">
        <v>0</v>
      </c>
      <c r="P18" s="56">
        <v>0</v>
      </c>
      <c r="Q18" s="57">
        <v>0</v>
      </c>
      <c r="R18" s="57">
        <v>0</v>
      </c>
      <c r="S18" s="116">
        <v>0</v>
      </c>
      <c r="T18" s="38">
        <v>0</v>
      </c>
      <c r="U18" s="38">
        <v>0</v>
      </c>
      <c r="V18" s="48">
        <v>0</v>
      </c>
      <c r="W18" s="38">
        <v>0</v>
      </c>
      <c r="X18" s="38">
        <v>0</v>
      </c>
      <c r="Y18" s="48">
        <v>0</v>
      </c>
      <c r="Z18" s="37">
        <v>0</v>
      </c>
      <c r="AA18" s="38">
        <v>0</v>
      </c>
      <c r="AB18" s="48">
        <v>0</v>
      </c>
      <c r="AC18" s="38">
        <v>0</v>
      </c>
      <c r="AD18" s="38">
        <v>0</v>
      </c>
      <c r="AE18" s="48">
        <v>0</v>
      </c>
      <c r="AF18" s="38">
        <v>0</v>
      </c>
      <c r="AG18" s="38">
        <v>0</v>
      </c>
      <c r="AH18" s="48">
        <v>0</v>
      </c>
      <c r="AI18" s="57">
        <v>0</v>
      </c>
      <c r="AJ18" s="57">
        <v>0</v>
      </c>
      <c r="AK18" s="116">
        <v>0</v>
      </c>
      <c r="AL18" s="57">
        <v>0</v>
      </c>
      <c r="AM18" s="57">
        <v>0</v>
      </c>
      <c r="AN18" s="56">
        <v>0</v>
      </c>
      <c r="AO18" s="57">
        <v>0</v>
      </c>
      <c r="AP18" s="57">
        <v>0</v>
      </c>
      <c r="AQ18" s="56">
        <v>0</v>
      </c>
      <c r="AR18" s="57">
        <v>0</v>
      </c>
      <c r="AS18" s="57">
        <v>0</v>
      </c>
      <c r="AT18" s="56">
        <v>0</v>
      </c>
      <c r="AU18" s="57">
        <v>0</v>
      </c>
      <c r="AV18" s="57">
        <v>0</v>
      </c>
      <c r="AW18" s="56">
        <v>0</v>
      </c>
      <c r="AX18" s="57">
        <v>0</v>
      </c>
      <c r="AY18" s="57">
        <v>0</v>
      </c>
      <c r="AZ18" s="56">
        <v>0</v>
      </c>
      <c r="BA18" s="57">
        <v>0</v>
      </c>
      <c r="BB18" s="57">
        <v>0</v>
      </c>
      <c r="BC18" s="116">
        <v>0</v>
      </c>
      <c r="BD18" s="38">
        <v>0</v>
      </c>
      <c r="BE18" s="38">
        <v>0</v>
      </c>
      <c r="BF18" s="48">
        <v>0</v>
      </c>
      <c r="BG18" s="38">
        <v>0</v>
      </c>
      <c r="BH18" s="38">
        <v>0</v>
      </c>
      <c r="BI18" s="48">
        <v>0</v>
      </c>
      <c r="BJ18" s="38">
        <v>0</v>
      </c>
      <c r="BK18" s="38">
        <v>0</v>
      </c>
      <c r="BL18" s="48">
        <v>0</v>
      </c>
      <c r="BM18" s="38">
        <v>0</v>
      </c>
      <c r="BN18" s="38">
        <v>0</v>
      </c>
      <c r="BO18" s="48">
        <v>0</v>
      </c>
      <c r="BP18" s="38">
        <v>0</v>
      </c>
      <c r="BQ18" s="38">
        <v>0</v>
      </c>
      <c r="BR18" s="48">
        <v>0</v>
      </c>
      <c r="BS18" s="37">
        <v>0</v>
      </c>
      <c r="BT18" s="38">
        <v>0</v>
      </c>
      <c r="BU18" s="112">
        <v>0</v>
      </c>
      <c r="BV18" s="57" t="s">
        <v>37</v>
      </c>
      <c r="BW18" s="57" t="s">
        <v>37</v>
      </c>
      <c r="BX18" s="56" t="s">
        <v>37</v>
      </c>
      <c r="BY18" s="57" t="s">
        <v>37</v>
      </c>
      <c r="BZ18" s="57" t="s">
        <v>37</v>
      </c>
      <c r="CA18" s="56" t="s">
        <v>37</v>
      </c>
      <c r="CB18" s="57" t="s">
        <v>37</v>
      </c>
      <c r="CC18" s="57" t="s">
        <v>37</v>
      </c>
      <c r="CD18" s="56" t="s">
        <v>37</v>
      </c>
      <c r="CE18" s="57" t="s">
        <v>37</v>
      </c>
      <c r="CF18" s="57" t="s">
        <v>37</v>
      </c>
      <c r="CG18" s="56" t="s">
        <v>37</v>
      </c>
      <c r="CH18" s="57" t="s">
        <v>37</v>
      </c>
      <c r="CI18" s="57" t="s">
        <v>37</v>
      </c>
      <c r="CJ18" s="56" t="s">
        <v>37</v>
      </c>
      <c r="CK18" s="57" t="s">
        <v>37</v>
      </c>
      <c r="CL18" s="57" t="s">
        <v>37</v>
      </c>
      <c r="CM18" s="116" t="s">
        <v>37</v>
      </c>
      <c r="CN18" s="64" t="s">
        <v>37</v>
      </c>
      <c r="CO18" s="64" t="s">
        <v>37</v>
      </c>
      <c r="CP18" s="65" t="s">
        <v>37</v>
      </c>
      <c r="CQ18" s="64" t="s">
        <v>37</v>
      </c>
      <c r="CR18" s="64" t="s">
        <v>37</v>
      </c>
      <c r="CS18" s="65" t="s">
        <v>37</v>
      </c>
      <c r="CT18" s="74" t="s">
        <v>37</v>
      </c>
      <c r="CU18" s="64" t="s">
        <v>37</v>
      </c>
      <c r="CV18" s="65" t="s">
        <v>37</v>
      </c>
      <c r="CW18" s="64" t="s">
        <v>37</v>
      </c>
      <c r="CX18" s="64" t="s">
        <v>37</v>
      </c>
      <c r="CY18" s="65" t="s">
        <v>37</v>
      </c>
      <c r="CZ18" s="64" t="s">
        <v>37</v>
      </c>
      <c r="DA18" s="64" t="s">
        <v>37</v>
      </c>
      <c r="DB18" s="65" t="s">
        <v>37</v>
      </c>
      <c r="DC18" s="57" t="s">
        <v>37</v>
      </c>
      <c r="DD18" s="57" t="s">
        <v>37</v>
      </c>
      <c r="DE18" s="116" t="s">
        <v>37</v>
      </c>
      <c r="DF18" s="57" t="s">
        <v>37</v>
      </c>
      <c r="DG18" s="57" t="s">
        <v>37</v>
      </c>
      <c r="DH18" s="56" t="s">
        <v>37</v>
      </c>
      <c r="DI18" s="57" t="s">
        <v>37</v>
      </c>
      <c r="DJ18" s="57" t="s">
        <v>37</v>
      </c>
      <c r="DK18" s="56" t="s">
        <v>37</v>
      </c>
      <c r="DL18" s="57" t="s">
        <v>37</v>
      </c>
      <c r="DM18" s="57" t="s">
        <v>37</v>
      </c>
      <c r="DN18" s="56" t="s">
        <v>37</v>
      </c>
      <c r="DO18" s="57" t="s">
        <v>37</v>
      </c>
      <c r="DP18" s="57" t="s">
        <v>37</v>
      </c>
      <c r="DQ18" s="56" t="s">
        <v>37</v>
      </c>
      <c r="DR18" s="57" t="s">
        <v>37</v>
      </c>
      <c r="DS18" s="57" t="s">
        <v>37</v>
      </c>
      <c r="DT18" s="56" t="s">
        <v>37</v>
      </c>
      <c r="DU18" s="57" t="s">
        <v>37</v>
      </c>
      <c r="DV18" s="57" t="s">
        <v>37</v>
      </c>
      <c r="DW18" s="116" t="s">
        <v>37</v>
      </c>
    </row>
    <row r="19" spans="1:127" x14ac:dyDescent="0.25">
      <c r="A19" s="80" t="s">
        <v>78</v>
      </c>
      <c r="B19" s="57">
        <v>0</v>
      </c>
      <c r="C19" s="57">
        <v>0</v>
      </c>
      <c r="D19" s="56">
        <v>0</v>
      </c>
      <c r="E19" s="57">
        <v>3033257.4699999997</v>
      </c>
      <c r="F19" s="57">
        <v>1266535.03</v>
      </c>
      <c r="G19" s="56">
        <v>529022.80000000005</v>
      </c>
      <c r="H19" s="57">
        <v>589330.73</v>
      </c>
      <c r="I19" s="57">
        <v>582066.26</v>
      </c>
      <c r="J19" s="56">
        <v>736820.56</v>
      </c>
      <c r="K19" s="57">
        <v>13743403</v>
      </c>
      <c r="L19" s="57">
        <v>7917554</v>
      </c>
      <c r="M19" s="56">
        <v>7229878</v>
      </c>
      <c r="N19" s="57">
        <v>25523463</v>
      </c>
      <c r="O19" s="57">
        <v>25072255</v>
      </c>
      <c r="P19" s="56">
        <v>16092308</v>
      </c>
      <c r="Q19" s="57">
        <v>42889454.200000003</v>
      </c>
      <c r="R19" s="57">
        <v>34838410.289999999</v>
      </c>
      <c r="S19" s="116">
        <v>24588029.359999999</v>
      </c>
      <c r="T19" s="38">
        <v>0</v>
      </c>
      <c r="U19" s="38">
        <v>0</v>
      </c>
      <c r="V19" s="48">
        <v>0</v>
      </c>
      <c r="W19" s="38">
        <v>2213175.23</v>
      </c>
      <c r="X19" s="38">
        <v>934799.22</v>
      </c>
      <c r="Y19" s="48">
        <v>379210.87</v>
      </c>
      <c r="Z19" s="37">
        <v>385067.83999999997</v>
      </c>
      <c r="AA19" s="38">
        <v>365841.87</v>
      </c>
      <c r="AB19" s="48">
        <v>527512.17999999993</v>
      </c>
      <c r="AC19" s="38">
        <v>11391858</v>
      </c>
      <c r="AD19" s="38">
        <v>6497835</v>
      </c>
      <c r="AE19" s="48">
        <v>5980212</v>
      </c>
      <c r="AF19" s="38">
        <v>21156308</v>
      </c>
      <c r="AG19" s="38">
        <v>20576479</v>
      </c>
      <c r="AH19" s="48">
        <v>13310793</v>
      </c>
      <c r="AI19" s="57">
        <v>35146409.07</v>
      </c>
      <c r="AJ19" s="57">
        <v>28374955.09</v>
      </c>
      <c r="AK19" s="116">
        <v>20197728.050000001</v>
      </c>
      <c r="AL19" s="57">
        <v>0</v>
      </c>
      <c r="AM19" s="57">
        <v>0</v>
      </c>
      <c r="AN19" s="56">
        <v>0</v>
      </c>
      <c r="AO19" s="57">
        <v>820082.23999999976</v>
      </c>
      <c r="AP19" s="57">
        <v>331735.81</v>
      </c>
      <c r="AQ19" s="56">
        <v>149811.93000000002</v>
      </c>
      <c r="AR19" s="57">
        <v>204262.89</v>
      </c>
      <c r="AS19" s="57">
        <v>216224.39</v>
      </c>
      <c r="AT19" s="56">
        <v>209308.38000000006</v>
      </c>
      <c r="AU19" s="57">
        <v>2351545</v>
      </c>
      <c r="AV19" s="57">
        <v>1419719</v>
      </c>
      <c r="AW19" s="56">
        <v>1249666</v>
      </c>
      <c r="AX19" s="57">
        <v>4367155</v>
      </c>
      <c r="AY19" s="57">
        <v>4495776</v>
      </c>
      <c r="AZ19" s="56">
        <v>2781515</v>
      </c>
      <c r="BA19" s="57">
        <v>7743045.1299999999</v>
      </c>
      <c r="BB19" s="57">
        <v>6463455.2000000002</v>
      </c>
      <c r="BC19" s="116">
        <v>4390301.3100000005</v>
      </c>
      <c r="BD19" s="38">
        <v>0</v>
      </c>
      <c r="BE19" s="38">
        <v>0</v>
      </c>
      <c r="BF19" s="48">
        <v>0</v>
      </c>
      <c r="BG19" s="38">
        <v>9897</v>
      </c>
      <c r="BH19" s="38">
        <v>3790</v>
      </c>
      <c r="BI19" s="48">
        <v>1713</v>
      </c>
      <c r="BJ19" s="38">
        <v>3177</v>
      </c>
      <c r="BK19" s="38">
        <v>2820</v>
      </c>
      <c r="BL19" s="48">
        <v>3749</v>
      </c>
      <c r="BM19" s="38">
        <v>41926.000000000022</v>
      </c>
      <c r="BN19" s="38">
        <v>23982.000000000004</v>
      </c>
      <c r="BO19" s="48">
        <v>25946.999999999996</v>
      </c>
      <c r="BP19" s="38">
        <v>78391.000000000015</v>
      </c>
      <c r="BQ19" s="38">
        <v>77018.868163430961</v>
      </c>
      <c r="BR19" s="48">
        <v>57048.781656456347</v>
      </c>
      <c r="BS19" s="37">
        <v>133391.00000000003</v>
      </c>
      <c r="BT19" s="38">
        <v>107610.86816343096</v>
      </c>
      <c r="BU19" s="112">
        <v>88457.78165645634</v>
      </c>
      <c r="BV19" s="57" t="s">
        <v>37</v>
      </c>
      <c r="BW19" s="57" t="s">
        <v>37</v>
      </c>
      <c r="BX19" s="56" t="s">
        <v>37</v>
      </c>
      <c r="BY19" s="57">
        <v>306.48251692432046</v>
      </c>
      <c r="BZ19" s="57">
        <v>334.17810817941955</v>
      </c>
      <c r="CA19" s="56">
        <v>308.82825452422651</v>
      </c>
      <c r="CB19" s="57">
        <v>185.49912810827826</v>
      </c>
      <c r="CC19" s="57">
        <v>206.40647517730497</v>
      </c>
      <c r="CD19" s="56">
        <v>196.53789277140572</v>
      </c>
      <c r="CE19" s="57">
        <v>327.80143586318735</v>
      </c>
      <c r="CF19" s="57">
        <v>330.14569260278535</v>
      </c>
      <c r="CG19" s="56">
        <v>278.64022815739781</v>
      </c>
      <c r="CH19" s="57">
        <v>325.59175160413815</v>
      </c>
      <c r="CI19" s="57">
        <v>325.53393211125456</v>
      </c>
      <c r="CJ19" s="56">
        <v>282.07978387525816</v>
      </c>
      <c r="CK19" s="57">
        <v>321.5318439774797</v>
      </c>
      <c r="CL19" s="57">
        <v>323.74434743050443</v>
      </c>
      <c r="CM19" s="116">
        <v>277.96344085919515</v>
      </c>
      <c r="CN19" s="64" t="s">
        <v>37</v>
      </c>
      <c r="CO19" s="64" t="s">
        <v>37</v>
      </c>
      <c r="CP19" s="65" t="s">
        <v>37</v>
      </c>
      <c r="CQ19" s="64">
        <v>223.62081741942004</v>
      </c>
      <c r="CR19" s="64">
        <v>246.64887071240105</v>
      </c>
      <c r="CS19" s="65">
        <v>221.37237011091651</v>
      </c>
      <c r="CT19" s="74">
        <v>121.20485993075228</v>
      </c>
      <c r="CU19" s="64">
        <v>129.73115957446808</v>
      </c>
      <c r="CV19" s="65">
        <v>140.70743664977326</v>
      </c>
      <c r="CW19" s="64">
        <v>271.71344750274278</v>
      </c>
      <c r="CX19" s="64">
        <v>270.94633475106326</v>
      </c>
      <c r="CY19" s="65">
        <v>230.47797433229277</v>
      </c>
      <c r="CZ19" s="64">
        <v>269.8818486816088</v>
      </c>
      <c r="DA19" s="64">
        <v>267.16153444812426</v>
      </c>
      <c r="DB19" s="65">
        <v>233.32300206087899</v>
      </c>
      <c r="DC19" s="57">
        <v>263.48411114692891</v>
      </c>
      <c r="DD19" s="57">
        <v>263.68112788483722</v>
      </c>
      <c r="DE19" s="116">
        <v>228.33184002332274</v>
      </c>
      <c r="DF19" s="57" t="s">
        <v>37</v>
      </c>
      <c r="DG19" s="57" t="s">
        <v>37</v>
      </c>
      <c r="DH19" s="56" t="s">
        <v>37</v>
      </c>
      <c r="DI19" s="57">
        <v>82.861699504900457</v>
      </c>
      <c r="DJ19" s="57">
        <v>87.529237467018476</v>
      </c>
      <c r="DK19" s="56">
        <v>87.455884413310002</v>
      </c>
      <c r="DL19" s="57">
        <v>64.294268177525979</v>
      </c>
      <c r="DM19" s="57">
        <v>76.675315602836889</v>
      </c>
      <c r="DN19" s="56">
        <v>55.830456121632452</v>
      </c>
      <c r="DO19" s="57">
        <v>56.087988360444562</v>
      </c>
      <c r="DP19" s="57">
        <v>59.199357851722112</v>
      </c>
      <c r="DQ19" s="56">
        <v>48.162253825105026</v>
      </c>
      <c r="DR19" s="57">
        <v>55.709902922529359</v>
      </c>
      <c r="DS19" s="57">
        <v>58.372397663130322</v>
      </c>
      <c r="DT19" s="56">
        <v>48.756781814379188</v>
      </c>
      <c r="DU19" s="57">
        <v>58.047732830550771</v>
      </c>
      <c r="DV19" s="57">
        <v>60.063219545667174</v>
      </c>
      <c r="DW19" s="116">
        <v>49.63160083587244</v>
      </c>
    </row>
    <row r="20" spans="1:127" x14ac:dyDescent="0.25">
      <c r="A20" s="36" t="s">
        <v>19</v>
      </c>
      <c r="B20" s="68">
        <v>174503052.02346468</v>
      </c>
      <c r="C20" s="68">
        <v>190637033.58221763</v>
      </c>
      <c r="D20" s="69">
        <v>228461830.97827014</v>
      </c>
      <c r="E20" s="68">
        <v>928739127.18437433</v>
      </c>
      <c r="F20" s="68">
        <v>1042158582.7611129</v>
      </c>
      <c r="G20" s="69">
        <v>1151323609.4124131</v>
      </c>
      <c r="H20" s="68">
        <v>286127804.00979519</v>
      </c>
      <c r="I20" s="68">
        <v>329317583.79218912</v>
      </c>
      <c r="J20" s="69">
        <v>406725128.9142043</v>
      </c>
      <c r="K20" s="68">
        <v>348621130.60810709</v>
      </c>
      <c r="L20" s="68">
        <v>451460372.36371452</v>
      </c>
      <c r="M20" s="69">
        <v>560088614.95471072</v>
      </c>
      <c r="N20" s="68">
        <v>213873425.00669956</v>
      </c>
      <c r="O20" s="68">
        <v>244297917.79945716</v>
      </c>
      <c r="P20" s="69">
        <v>268493560.63096613</v>
      </c>
      <c r="Q20" s="68">
        <v>1951864538.8324409</v>
      </c>
      <c r="R20" s="68">
        <v>2257871490.2986913</v>
      </c>
      <c r="S20" s="117">
        <v>2615092744.8905644</v>
      </c>
      <c r="T20" s="31">
        <v>139485403.84052449</v>
      </c>
      <c r="U20" s="31">
        <v>155781875.0537034</v>
      </c>
      <c r="V20" s="49">
        <v>187488546.23777092</v>
      </c>
      <c r="W20" s="31">
        <v>752049440.01658475</v>
      </c>
      <c r="X20" s="31">
        <v>853205706.69028842</v>
      </c>
      <c r="Y20" s="49">
        <v>942162002.910344</v>
      </c>
      <c r="Z20" s="39">
        <v>235474106.77433032</v>
      </c>
      <c r="AA20" s="31">
        <v>271678600.55969667</v>
      </c>
      <c r="AB20" s="49">
        <v>335259230.48282999</v>
      </c>
      <c r="AC20" s="31">
        <v>284590953.98584139</v>
      </c>
      <c r="AD20" s="31">
        <v>370582900.76215166</v>
      </c>
      <c r="AE20" s="49">
        <v>460363123.58288354</v>
      </c>
      <c r="AF20" s="31">
        <v>173829362.30464795</v>
      </c>
      <c r="AG20" s="31">
        <v>201653967.4097684</v>
      </c>
      <c r="AH20" s="49">
        <v>222950153.66341478</v>
      </c>
      <c r="AI20" s="68">
        <v>1585429266.9219289</v>
      </c>
      <c r="AJ20" s="68">
        <v>1852903050.4756086</v>
      </c>
      <c r="AK20" s="117">
        <v>2148223056.8772435</v>
      </c>
      <c r="AL20" s="68">
        <v>35017648.182940215</v>
      </c>
      <c r="AM20" s="68">
        <v>34855158.528514206</v>
      </c>
      <c r="AN20" s="69">
        <v>40973284.740499191</v>
      </c>
      <c r="AO20" s="68">
        <v>176689687.16778958</v>
      </c>
      <c r="AP20" s="68">
        <v>188952876.07082447</v>
      </c>
      <c r="AQ20" s="69">
        <v>209161606.50206918</v>
      </c>
      <c r="AR20" s="68">
        <v>50653697.235464878</v>
      </c>
      <c r="AS20" s="68">
        <v>57638983.232492492</v>
      </c>
      <c r="AT20" s="69">
        <v>71465898.431374386</v>
      </c>
      <c r="AU20" s="68">
        <v>64030176.622265682</v>
      </c>
      <c r="AV20" s="68">
        <v>80877471.601562858</v>
      </c>
      <c r="AW20" s="69">
        <v>99725491.371827215</v>
      </c>
      <c r="AX20" s="68">
        <v>40044062.702051625</v>
      </c>
      <c r="AY20" s="68">
        <v>42643950.389688782</v>
      </c>
      <c r="AZ20" s="69">
        <v>45543406.967551365</v>
      </c>
      <c r="BA20" s="68">
        <v>366435271.91051197</v>
      </c>
      <c r="BB20" s="68">
        <v>404968439.8230828</v>
      </c>
      <c r="BC20" s="117">
        <v>466869688.01332128</v>
      </c>
      <c r="BD20" s="31">
        <v>414548.48215009668</v>
      </c>
      <c r="BE20" s="31">
        <v>427284.38466955</v>
      </c>
      <c r="BF20" s="49">
        <v>500438.28081845038</v>
      </c>
      <c r="BG20" s="31">
        <v>2406715.894020074</v>
      </c>
      <c r="BH20" s="31">
        <v>2601122.4192033275</v>
      </c>
      <c r="BI20" s="49">
        <v>2789219.1719580544</v>
      </c>
      <c r="BJ20" s="31">
        <v>695881.35497159127</v>
      </c>
      <c r="BK20" s="31">
        <v>786023.21901513974</v>
      </c>
      <c r="BL20" s="49">
        <v>965864.01677548792</v>
      </c>
      <c r="BM20" s="31">
        <v>850938.94516722497</v>
      </c>
      <c r="BN20" s="31">
        <v>1074303.9771887031</v>
      </c>
      <c r="BO20" s="49">
        <v>1339837.8691016587</v>
      </c>
      <c r="BP20" s="31">
        <v>600777.79587485304</v>
      </c>
      <c r="BQ20" s="31">
        <v>634848.54979438952</v>
      </c>
      <c r="BR20" s="49">
        <v>709461.31468680315</v>
      </c>
      <c r="BS20" s="39">
        <v>4968862.4721838394</v>
      </c>
      <c r="BT20" s="31">
        <v>5523582.5498711104</v>
      </c>
      <c r="BU20" s="113">
        <v>6304820.6533404542</v>
      </c>
      <c r="BV20" s="68">
        <v>420.94727043357477</v>
      </c>
      <c r="BW20" s="68">
        <v>446.15960803166507</v>
      </c>
      <c r="BX20" s="69">
        <v>456.52349097800493</v>
      </c>
      <c r="BY20" s="68">
        <v>385.89479111015828</v>
      </c>
      <c r="BZ20" s="68">
        <v>400.65726052228848</v>
      </c>
      <c r="CA20" s="69">
        <v>412.77631424144221</v>
      </c>
      <c r="CB20" s="68">
        <v>411.17325815041573</v>
      </c>
      <c r="CC20" s="68">
        <v>418.9667376554255</v>
      </c>
      <c r="CD20" s="69">
        <v>421.09978407938382</v>
      </c>
      <c r="CE20" s="68">
        <v>409.68994613308797</v>
      </c>
      <c r="CF20" s="68">
        <v>420.23522387501578</v>
      </c>
      <c r="CG20" s="69">
        <v>418.02715677102168</v>
      </c>
      <c r="CH20" s="68">
        <v>355.99422361350247</v>
      </c>
      <c r="CI20" s="68">
        <v>384.81290991147216</v>
      </c>
      <c r="CJ20" s="69">
        <v>378.44707677894257</v>
      </c>
      <c r="CK20" s="68">
        <v>392.81919146669134</v>
      </c>
      <c r="CL20" s="68">
        <v>408.76939376082601</v>
      </c>
      <c r="CM20" s="117">
        <v>414.77670637705165</v>
      </c>
      <c r="CN20" s="54">
        <v>336.47549043496593</v>
      </c>
      <c r="CO20" s="54">
        <v>364.58593068918447</v>
      </c>
      <c r="CP20" s="66">
        <v>374.64868980674208</v>
      </c>
      <c r="CQ20" s="54">
        <v>312.47952526726948</v>
      </c>
      <c r="CR20" s="54">
        <v>328.01443730265049</v>
      </c>
      <c r="CS20" s="66">
        <v>337.78700949088153</v>
      </c>
      <c r="CT20" s="75">
        <v>338.38254911132566</v>
      </c>
      <c r="CU20" s="54">
        <v>345.63686413755141</v>
      </c>
      <c r="CV20" s="66">
        <v>347.10810700049086</v>
      </c>
      <c r="CW20" s="54">
        <v>334.4434469736417</v>
      </c>
      <c r="CX20" s="54">
        <v>344.95162321926153</v>
      </c>
      <c r="CY20" s="66">
        <v>343.59614263742981</v>
      </c>
      <c r="CZ20" s="54">
        <v>289.34052406433818</v>
      </c>
      <c r="DA20" s="54">
        <v>317.64106175414395</v>
      </c>
      <c r="DB20" s="66">
        <v>314.25272815874075</v>
      </c>
      <c r="DC20" s="68">
        <v>319.07288152918528</v>
      </c>
      <c r="DD20" s="68">
        <v>335.45312915054473</v>
      </c>
      <c r="DE20" s="117">
        <v>340.72706822184711</v>
      </c>
      <c r="DF20" s="68">
        <v>84.471779998608895</v>
      </c>
      <c r="DG20" s="68">
        <v>81.573677342480536</v>
      </c>
      <c r="DH20" s="69">
        <v>81.874801171262774</v>
      </c>
      <c r="DI20" s="68">
        <v>73.415265842888829</v>
      </c>
      <c r="DJ20" s="68">
        <v>72.642823219638004</v>
      </c>
      <c r="DK20" s="69">
        <v>74.98930475056072</v>
      </c>
      <c r="DL20" s="68">
        <v>72.790709039090103</v>
      </c>
      <c r="DM20" s="68">
        <v>73.329873517874148</v>
      </c>
      <c r="DN20" s="69">
        <v>73.991677078892991</v>
      </c>
      <c r="DO20" s="68">
        <v>75.246499159446259</v>
      </c>
      <c r="DP20" s="68">
        <v>75.283600655754256</v>
      </c>
      <c r="DQ20" s="69">
        <v>74.431014133591901</v>
      </c>
      <c r="DR20" s="68">
        <v>66.653699549164315</v>
      </c>
      <c r="DS20" s="68">
        <v>67.171848157328256</v>
      </c>
      <c r="DT20" s="69">
        <v>64.194348620201836</v>
      </c>
      <c r="DU20" s="68">
        <v>73.746309937506055</v>
      </c>
      <c r="DV20" s="68">
        <v>73.316264610281337</v>
      </c>
      <c r="DW20" s="117">
        <v>74.049638155204605</v>
      </c>
    </row>
    <row r="22" spans="1:127" x14ac:dyDescent="0.25">
      <c r="A22" s="182" t="s">
        <v>85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</row>
    <row r="23" spans="1:127" x14ac:dyDescent="0.25">
      <c r="B23" s="460" t="s">
        <v>54</v>
      </c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460"/>
      <c r="N23" s="460"/>
      <c r="O23" s="460"/>
      <c r="P23" s="460"/>
      <c r="Q23" s="460"/>
      <c r="R23" s="460"/>
      <c r="S23" s="477"/>
      <c r="T23" s="448" t="s">
        <v>46</v>
      </c>
      <c r="U23" s="448"/>
      <c r="V23" s="448"/>
      <c r="W23" s="448"/>
      <c r="X23" s="448"/>
      <c r="Y23" s="448"/>
      <c r="Z23" s="448"/>
      <c r="AA23" s="448"/>
      <c r="AB23" s="448"/>
      <c r="AC23" s="448"/>
      <c r="AD23" s="448"/>
      <c r="AE23" s="448"/>
      <c r="AF23" s="448"/>
      <c r="AG23" s="448"/>
      <c r="AH23" s="448"/>
      <c r="AI23" s="448"/>
      <c r="AJ23" s="448"/>
      <c r="AK23" s="450"/>
      <c r="AL23" s="460" t="s">
        <v>47</v>
      </c>
      <c r="AM23" s="460"/>
      <c r="AN23" s="460"/>
      <c r="AO23" s="460"/>
      <c r="AP23" s="460"/>
      <c r="AQ23" s="460"/>
      <c r="AR23" s="460"/>
      <c r="AS23" s="460"/>
      <c r="AT23" s="460"/>
      <c r="AU23" s="460"/>
      <c r="AV23" s="460"/>
      <c r="AW23" s="460"/>
      <c r="AX23" s="460"/>
      <c r="AY23" s="460"/>
      <c r="AZ23" s="460"/>
      <c r="BA23" s="460"/>
      <c r="BB23" s="460"/>
      <c r="BC23" s="477"/>
      <c r="BD23" s="460" t="s">
        <v>12</v>
      </c>
      <c r="BE23" s="460"/>
      <c r="BF23" s="460"/>
      <c r="BG23" s="460"/>
      <c r="BH23" s="460"/>
      <c r="BI23" s="460"/>
      <c r="BJ23" s="460"/>
      <c r="BK23" s="460"/>
      <c r="BL23" s="460"/>
      <c r="BM23" s="460"/>
      <c r="BN23" s="460"/>
      <c r="BO23" s="460"/>
      <c r="BP23" s="460"/>
      <c r="BQ23" s="460"/>
      <c r="BR23" s="460"/>
      <c r="BS23" s="460"/>
      <c r="BT23" s="460"/>
      <c r="BU23" s="477"/>
      <c r="BV23" s="460" t="s">
        <v>101</v>
      </c>
      <c r="BW23" s="460"/>
      <c r="BX23" s="460"/>
      <c r="BY23" s="460"/>
      <c r="BZ23" s="460"/>
      <c r="CA23" s="460"/>
      <c r="CB23" s="460"/>
      <c r="CC23" s="460"/>
      <c r="CD23" s="460"/>
      <c r="CE23" s="460"/>
      <c r="CF23" s="460"/>
      <c r="CG23" s="460"/>
      <c r="CH23" s="460"/>
      <c r="CI23" s="460"/>
      <c r="CJ23" s="460"/>
      <c r="CK23" s="460"/>
      <c r="CL23" s="460"/>
      <c r="CM23" s="477"/>
      <c r="CN23" s="478" t="s">
        <v>102</v>
      </c>
      <c r="CO23" s="448"/>
      <c r="CP23" s="448"/>
      <c r="CQ23" s="448"/>
      <c r="CR23" s="448"/>
      <c r="CS23" s="448"/>
      <c r="CT23" s="448"/>
      <c r="CU23" s="448"/>
      <c r="CV23" s="448"/>
      <c r="CW23" s="448"/>
      <c r="CX23" s="448"/>
      <c r="CY23" s="448"/>
      <c r="CZ23" s="448"/>
      <c r="DA23" s="448"/>
      <c r="DB23" s="448"/>
      <c r="DC23" s="448"/>
      <c r="DD23" s="448"/>
      <c r="DE23" s="450"/>
      <c r="DF23" s="493" t="s">
        <v>103</v>
      </c>
      <c r="DG23" s="460"/>
      <c r="DH23" s="460"/>
      <c r="DI23" s="460"/>
      <c r="DJ23" s="460"/>
      <c r="DK23" s="460"/>
      <c r="DL23" s="460"/>
      <c r="DM23" s="460"/>
      <c r="DN23" s="460"/>
      <c r="DO23" s="460"/>
      <c r="DP23" s="460"/>
      <c r="DQ23" s="460"/>
      <c r="DR23" s="460"/>
      <c r="DS23" s="460"/>
      <c r="DT23" s="460"/>
      <c r="DU23" s="460"/>
      <c r="DV23" s="460"/>
      <c r="DW23" s="477"/>
    </row>
    <row r="24" spans="1:127" x14ac:dyDescent="0.25">
      <c r="A24" s="24"/>
      <c r="B24" s="422" t="s">
        <v>31</v>
      </c>
      <c r="C24" s="422"/>
      <c r="D24" s="423"/>
      <c r="E24" s="422" t="s">
        <v>32</v>
      </c>
      <c r="F24" s="422"/>
      <c r="G24" s="423"/>
      <c r="H24" s="422" t="s">
        <v>33</v>
      </c>
      <c r="I24" s="422"/>
      <c r="J24" s="423"/>
      <c r="K24" s="422" t="s">
        <v>34</v>
      </c>
      <c r="L24" s="422"/>
      <c r="M24" s="423"/>
      <c r="N24" s="422" t="s">
        <v>35</v>
      </c>
      <c r="O24" s="422"/>
      <c r="P24" s="423"/>
      <c r="Q24" s="422" t="s">
        <v>19</v>
      </c>
      <c r="R24" s="422"/>
      <c r="S24" s="429"/>
      <c r="T24" s="422" t="s">
        <v>31</v>
      </c>
      <c r="U24" s="422"/>
      <c r="V24" s="423"/>
      <c r="W24" s="422" t="s">
        <v>32</v>
      </c>
      <c r="X24" s="422"/>
      <c r="Y24" s="423"/>
      <c r="Z24" s="428" t="s">
        <v>33</v>
      </c>
      <c r="AA24" s="422"/>
      <c r="AB24" s="423"/>
      <c r="AC24" s="422" t="s">
        <v>34</v>
      </c>
      <c r="AD24" s="422"/>
      <c r="AE24" s="423"/>
      <c r="AF24" s="422" t="s">
        <v>35</v>
      </c>
      <c r="AG24" s="422"/>
      <c r="AH24" s="423"/>
      <c r="AI24" s="422" t="s">
        <v>19</v>
      </c>
      <c r="AJ24" s="422"/>
      <c r="AK24" s="429"/>
      <c r="AL24" s="422" t="s">
        <v>31</v>
      </c>
      <c r="AM24" s="422"/>
      <c r="AN24" s="423"/>
      <c r="AO24" s="422" t="s">
        <v>32</v>
      </c>
      <c r="AP24" s="422"/>
      <c r="AQ24" s="423"/>
      <c r="AR24" s="422" t="s">
        <v>33</v>
      </c>
      <c r="AS24" s="422"/>
      <c r="AT24" s="423"/>
      <c r="AU24" s="422" t="s">
        <v>34</v>
      </c>
      <c r="AV24" s="422"/>
      <c r="AW24" s="423"/>
      <c r="AX24" s="422" t="s">
        <v>35</v>
      </c>
      <c r="AY24" s="422"/>
      <c r="AZ24" s="423"/>
      <c r="BA24" s="428" t="s">
        <v>19</v>
      </c>
      <c r="BB24" s="422"/>
      <c r="BC24" s="429"/>
      <c r="BD24" s="422" t="s">
        <v>31</v>
      </c>
      <c r="BE24" s="422"/>
      <c r="BF24" s="423"/>
      <c r="BG24" s="422" t="s">
        <v>32</v>
      </c>
      <c r="BH24" s="422"/>
      <c r="BI24" s="423"/>
      <c r="BJ24" s="422" t="s">
        <v>33</v>
      </c>
      <c r="BK24" s="422"/>
      <c r="BL24" s="423"/>
      <c r="BM24" s="422" t="s">
        <v>34</v>
      </c>
      <c r="BN24" s="422"/>
      <c r="BO24" s="423"/>
      <c r="BP24" s="422" t="s">
        <v>35</v>
      </c>
      <c r="BQ24" s="422"/>
      <c r="BR24" s="423"/>
      <c r="BS24" s="428" t="s">
        <v>19</v>
      </c>
      <c r="BT24" s="422"/>
      <c r="BU24" s="429"/>
      <c r="BV24" s="422" t="s">
        <v>31</v>
      </c>
      <c r="BW24" s="422"/>
      <c r="BX24" s="423"/>
      <c r="BY24" s="422" t="s">
        <v>32</v>
      </c>
      <c r="BZ24" s="422"/>
      <c r="CA24" s="423"/>
      <c r="CB24" s="422" t="s">
        <v>33</v>
      </c>
      <c r="CC24" s="422"/>
      <c r="CD24" s="423"/>
      <c r="CE24" s="422" t="s">
        <v>34</v>
      </c>
      <c r="CF24" s="422"/>
      <c r="CG24" s="423"/>
      <c r="CH24" s="422" t="s">
        <v>35</v>
      </c>
      <c r="CI24" s="422"/>
      <c r="CJ24" s="423"/>
      <c r="CK24" s="422" t="s">
        <v>19</v>
      </c>
      <c r="CL24" s="422"/>
      <c r="CM24" s="429"/>
      <c r="CN24" s="422" t="s">
        <v>31</v>
      </c>
      <c r="CO24" s="422"/>
      <c r="CP24" s="423"/>
      <c r="CQ24" s="422" t="s">
        <v>32</v>
      </c>
      <c r="CR24" s="422"/>
      <c r="CS24" s="423"/>
      <c r="CT24" s="428" t="s">
        <v>33</v>
      </c>
      <c r="CU24" s="422"/>
      <c r="CV24" s="423"/>
      <c r="CW24" s="422" t="s">
        <v>34</v>
      </c>
      <c r="CX24" s="422"/>
      <c r="CY24" s="423"/>
      <c r="CZ24" s="422" t="s">
        <v>35</v>
      </c>
      <c r="DA24" s="422"/>
      <c r="DB24" s="423"/>
      <c r="DC24" s="422" t="s">
        <v>19</v>
      </c>
      <c r="DD24" s="422"/>
      <c r="DE24" s="429"/>
      <c r="DF24" s="422" t="s">
        <v>31</v>
      </c>
      <c r="DG24" s="422"/>
      <c r="DH24" s="423"/>
      <c r="DI24" s="422" t="s">
        <v>32</v>
      </c>
      <c r="DJ24" s="422"/>
      <c r="DK24" s="423"/>
      <c r="DL24" s="422" t="s">
        <v>33</v>
      </c>
      <c r="DM24" s="422"/>
      <c r="DN24" s="423"/>
      <c r="DO24" s="422" t="s">
        <v>34</v>
      </c>
      <c r="DP24" s="422"/>
      <c r="DQ24" s="423"/>
      <c r="DR24" s="422" t="s">
        <v>35</v>
      </c>
      <c r="DS24" s="422"/>
      <c r="DT24" s="423"/>
      <c r="DU24" s="428" t="s">
        <v>19</v>
      </c>
      <c r="DV24" s="422"/>
      <c r="DW24" s="429"/>
    </row>
    <row r="25" spans="1:127" x14ac:dyDescent="0.25">
      <c r="A25" s="25"/>
      <c r="B25" s="71">
        <v>2012</v>
      </c>
      <c r="C25" s="71">
        <v>2013</v>
      </c>
      <c r="D25" s="72">
        <v>2014</v>
      </c>
      <c r="E25" s="71">
        <v>2012</v>
      </c>
      <c r="F25" s="71">
        <v>2013</v>
      </c>
      <c r="G25" s="72">
        <v>2014</v>
      </c>
      <c r="H25" s="71">
        <v>2012</v>
      </c>
      <c r="I25" s="71">
        <v>2013</v>
      </c>
      <c r="J25" s="72">
        <v>2014</v>
      </c>
      <c r="K25" s="71">
        <v>2012</v>
      </c>
      <c r="L25" s="71">
        <v>2013</v>
      </c>
      <c r="M25" s="72">
        <v>2014</v>
      </c>
      <c r="N25" s="71">
        <v>2012</v>
      </c>
      <c r="O25" s="71">
        <v>2013</v>
      </c>
      <c r="P25" s="72">
        <v>2014</v>
      </c>
      <c r="Q25" s="71">
        <v>2012</v>
      </c>
      <c r="R25" s="71">
        <v>2013</v>
      </c>
      <c r="S25" s="118">
        <v>2014</v>
      </c>
      <c r="T25" s="71">
        <v>2012</v>
      </c>
      <c r="U25" s="71">
        <v>2013</v>
      </c>
      <c r="V25" s="72">
        <v>2014</v>
      </c>
      <c r="W25" s="71">
        <v>2012</v>
      </c>
      <c r="X25" s="71">
        <v>2013</v>
      </c>
      <c r="Y25" s="72">
        <v>2014</v>
      </c>
      <c r="Z25" s="73">
        <v>2012</v>
      </c>
      <c r="AA25" s="71">
        <v>2013</v>
      </c>
      <c r="AB25" s="72">
        <v>2014</v>
      </c>
      <c r="AC25" s="71">
        <v>2012</v>
      </c>
      <c r="AD25" s="71">
        <v>2013</v>
      </c>
      <c r="AE25" s="72">
        <v>2014</v>
      </c>
      <c r="AF25" s="71">
        <v>2012</v>
      </c>
      <c r="AG25" s="71">
        <v>2013</v>
      </c>
      <c r="AH25" s="72">
        <v>2014</v>
      </c>
      <c r="AI25" s="71">
        <v>2012</v>
      </c>
      <c r="AJ25" s="71">
        <v>2013</v>
      </c>
      <c r="AK25" s="118">
        <v>2014</v>
      </c>
      <c r="AL25" s="71">
        <v>2012</v>
      </c>
      <c r="AM25" s="71">
        <v>2013</v>
      </c>
      <c r="AN25" s="72">
        <v>2014</v>
      </c>
      <c r="AO25" s="71">
        <v>2012</v>
      </c>
      <c r="AP25" s="71">
        <v>2013</v>
      </c>
      <c r="AQ25" s="72">
        <v>2014</v>
      </c>
      <c r="AR25" s="71">
        <v>2012</v>
      </c>
      <c r="AS25" s="71">
        <v>2013</v>
      </c>
      <c r="AT25" s="72">
        <v>2014</v>
      </c>
      <c r="AU25" s="71">
        <v>2012</v>
      </c>
      <c r="AV25" s="71">
        <v>2013</v>
      </c>
      <c r="AW25" s="72">
        <v>2014</v>
      </c>
      <c r="AX25" s="71">
        <v>2012</v>
      </c>
      <c r="AY25" s="71">
        <v>2013</v>
      </c>
      <c r="AZ25" s="72">
        <v>2014</v>
      </c>
      <c r="BA25" s="73">
        <v>2012</v>
      </c>
      <c r="BB25" s="71">
        <v>2013</v>
      </c>
      <c r="BC25" s="118">
        <v>2014</v>
      </c>
      <c r="BD25" s="71">
        <v>2012</v>
      </c>
      <c r="BE25" s="71">
        <v>2013</v>
      </c>
      <c r="BF25" s="72">
        <v>2014</v>
      </c>
      <c r="BG25" s="71">
        <v>2012</v>
      </c>
      <c r="BH25" s="71">
        <v>2013</v>
      </c>
      <c r="BI25" s="72">
        <v>2014</v>
      </c>
      <c r="BJ25" s="71">
        <v>2012</v>
      </c>
      <c r="BK25" s="71">
        <v>2013</v>
      </c>
      <c r="BL25" s="72">
        <v>2014</v>
      </c>
      <c r="BM25" s="71">
        <v>2012</v>
      </c>
      <c r="BN25" s="71">
        <v>2013</v>
      </c>
      <c r="BO25" s="72">
        <v>2014</v>
      </c>
      <c r="BP25" s="71">
        <v>2012</v>
      </c>
      <c r="BQ25" s="71">
        <v>2013</v>
      </c>
      <c r="BR25" s="72">
        <v>2014</v>
      </c>
      <c r="BS25" s="73">
        <v>2012</v>
      </c>
      <c r="BT25" s="71">
        <v>2013</v>
      </c>
      <c r="BU25" s="118">
        <v>2014</v>
      </c>
      <c r="BV25" s="71">
        <v>2012</v>
      </c>
      <c r="BW25" s="71">
        <v>2013</v>
      </c>
      <c r="BX25" s="72">
        <v>2014</v>
      </c>
      <c r="BY25" s="71">
        <v>2012</v>
      </c>
      <c r="BZ25" s="71">
        <v>2013</v>
      </c>
      <c r="CA25" s="72">
        <v>2014</v>
      </c>
      <c r="CB25" s="71">
        <v>2012</v>
      </c>
      <c r="CC25" s="71">
        <v>2013</v>
      </c>
      <c r="CD25" s="72">
        <v>2014</v>
      </c>
      <c r="CE25" s="71">
        <v>2012</v>
      </c>
      <c r="CF25" s="71">
        <v>2013</v>
      </c>
      <c r="CG25" s="72">
        <v>2014</v>
      </c>
      <c r="CH25" s="71">
        <v>2012</v>
      </c>
      <c r="CI25" s="71">
        <v>2013</v>
      </c>
      <c r="CJ25" s="72">
        <v>2014</v>
      </c>
      <c r="CK25" s="71">
        <v>2012</v>
      </c>
      <c r="CL25" s="71">
        <v>2013</v>
      </c>
      <c r="CM25" s="118">
        <v>2014</v>
      </c>
      <c r="CN25" s="71">
        <v>2012</v>
      </c>
      <c r="CO25" s="71">
        <v>2013</v>
      </c>
      <c r="CP25" s="72">
        <v>2014</v>
      </c>
      <c r="CQ25" s="71">
        <v>2012</v>
      </c>
      <c r="CR25" s="71">
        <v>2013</v>
      </c>
      <c r="CS25" s="72">
        <v>2014</v>
      </c>
      <c r="CT25" s="73">
        <v>2012</v>
      </c>
      <c r="CU25" s="71">
        <v>2013</v>
      </c>
      <c r="CV25" s="72">
        <v>2014</v>
      </c>
      <c r="CW25" s="71">
        <v>2012</v>
      </c>
      <c r="CX25" s="71">
        <v>2013</v>
      </c>
      <c r="CY25" s="72">
        <v>2014</v>
      </c>
      <c r="CZ25" s="71">
        <v>2012</v>
      </c>
      <c r="DA25" s="71">
        <v>2013</v>
      </c>
      <c r="DB25" s="72">
        <v>2014</v>
      </c>
      <c r="DC25" s="71">
        <v>2012</v>
      </c>
      <c r="DD25" s="71">
        <v>2013</v>
      </c>
      <c r="DE25" s="118">
        <v>2014</v>
      </c>
      <c r="DF25" s="71">
        <v>2012</v>
      </c>
      <c r="DG25" s="71">
        <v>2013</v>
      </c>
      <c r="DH25" s="72">
        <v>2014</v>
      </c>
      <c r="DI25" s="71">
        <v>2012</v>
      </c>
      <c r="DJ25" s="71">
        <v>2013</v>
      </c>
      <c r="DK25" s="72">
        <v>2014</v>
      </c>
      <c r="DL25" s="71">
        <v>2012</v>
      </c>
      <c r="DM25" s="71">
        <v>2013</v>
      </c>
      <c r="DN25" s="72">
        <v>2014</v>
      </c>
      <c r="DO25" s="71">
        <v>2012</v>
      </c>
      <c r="DP25" s="71">
        <v>2013</v>
      </c>
      <c r="DQ25" s="72">
        <v>2014</v>
      </c>
      <c r="DR25" s="71">
        <v>2012</v>
      </c>
      <c r="DS25" s="71">
        <v>2013</v>
      </c>
      <c r="DT25" s="72">
        <v>2014</v>
      </c>
      <c r="DU25" s="73">
        <v>2012</v>
      </c>
      <c r="DV25" s="71">
        <v>2013</v>
      </c>
      <c r="DW25" s="118">
        <v>2014</v>
      </c>
    </row>
    <row r="26" spans="1:127" x14ac:dyDescent="0.25">
      <c r="A26" s="80" t="s">
        <v>13</v>
      </c>
      <c r="B26" s="57">
        <v>425217.99134593486</v>
      </c>
      <c r="C26" s="57">
        <v>330037.375</v>
      </c>
      <c r="D26" s="56">
        <v>0</v>
      </c>
      <c r="E26" s="57">
        <v>99583.840000000011</v>
      </c>
      <c r="F26" s="57">
        <v>0</v>
      </c>
      <c r="G26" s="56">
        <v>0</v>
      </c>
      <c r="H26" s="57">
        <v>11574777.023163229</v>
      </c>
      <c r="I26" s="57">
        <v>8295006.8017120752</v>
      </c>
      <c r="J26" s="56">
        <v>6383115.9704020098</v>
      </c>
      <c r="K26" s="57">
        <v>12647924.155556096</v>
      </c>
      <c r="L26" s="57">
        <v>13513394.296699218</v>
      </c>
      <c r="M26" s="56">
        <v>16321559.379145296</v>
      </c>
      <c r="N26" s="57">
        <v>55040691.999179401</v>
      </c>
      <c r="O26" s="57">
        <v>38729309.558141932</v>
      </c>
      <c r="P26" s="56">
        <v>44958919.782139562</v>
      </c>
      <c r="Q26" s="57">
        <v>79788195.009244651</v>
      </c>
      <c r="R26" s="57">
        <v>60867748.031553224</v>
      </c>
      <c r="S26" s="116">
        <v>67663595.131686866</v>
      </c>
      <c r="T26" s="38">
        <v>412550.80847187428</v>
      </c>
      <c r="U26" s="38">
        <v>329583.34999999998</v>
      </c>
      <c r="V26" s="48">
        <v>0</v>
      </c>
      <c r="W26" s="38">
        <v>56778.47</v>
      </c>
      <c r="X26" s="38">
        <v>0</v>
      </c>
      <c r="Y26" s="48">
        <v>0</v>
      </c>
      <c r="Z26" s="37">
        <v>9905461.2158568688</v>
      </c>
      <c r="AA26" s="38">
        <v>6877545.2125813579</v>
      </c>
      <c r="AB26" s="48">
        <v>5425895.4391959803</v>
      </c>
      <c r="AC26" s="38">
        <v>9344369.4688975234</v>
      </c>
      <c r="AD26" s="38">
        <v>11343815.842187501</v>
      </c>
      <c r="AE26" s="48">
        <v>13823296.279072044</v>
      </c>
      <c r="AF26" s="38">
        <v>48698495.845727772</v>
      </c>
      <c r="AG26" s="38">
        <v>36842810.21732413</v>
      </c>
      <c r="AH26" s="48">
        <v>43830284.164011925</v>
      </c>
      <c r="AI26" s="57">
        <v>68417655.80895403</v>
      </c>
      <c r="AJ26" s="57">
        <v>55393754.622092992</v>
      </c>
      <c r="AK26" s="116">
        <v>63079475.882279947</v>
      </c>
      <c r="AL26" s="57">
        <v>12667.182874060587</v>
      </c>
      <c r="AM26" s="57">
        <v>454.02500000003783</v>
      </c>
      <c r="AN26" s="56">
        <v>0</v>
      </c>
      <c r="AO26" s="57">
        <v>42805.37000000001</v>
      </c>
      <c r="AP26" s="57">
        <v>0</v>
      </c>
      <c r="AQ26" s="56">
        <v>0</v>
      </c>
      <c r="AR26" s="57">
        <v>1669315.8073063588</v>
      </c>
      <c r="AS26" s="57">
        <v>1417461.5891307171</v>
      </c>
      <c r="AT26" s="56">
        <v>957220.53120603052</v>
      </c>
      <c r="AU26" s="57">
        <v>3303554.6866585733</v>
      </c>
      <c r="AV26" s="57">
        <v>2169578.4545117193</v>
      </c>
      <c r="AW26" s="56">
        <v>2498263.100073257</v>
      </c>
      <c r="AX26" s="57">
        <v>6342196.153451629</v>
      </c>
      <c r="AY26" s="57">
        <v>1886499.3408177977</v>
      </c>
      <c r="AZ26" s="56">
        <v>1128635.6181276375</v>
      </c>
      <c r="BA26" s="57">
        <v>11370539.200290622</v>
      </c>
      <c r="BB26" s="57">
        <v>5473993.4094602345</v>
      </c>
      <c r="BC26" s="116">
        <v>4584119.2494069245</v>
      </c>
      <c r="BD26" s="38">
        <v>174</v>
      </c>
      <c r="BE26" s="38">
        <v>33</v>
      </c>
      <c r="BF26" s="48">
        <v>0</v>
      </c>
      <c r="BG26" s="38">
        <v>125</v>
      </c>
      <c r="BH26" s="38">
        <v>0</v>
      </c>
      <c r="BI26" s="48">
        <v>0</v>
      </c>
      <c r="BJ26" s="38">
        <v>27681</v>
      </c>
      <c r="BK26" s="38">
        <v>18659</v>
      </c>
      <c r="BL26" s="48">
        <v>15333</v>
      </c>
      <c r="BM26" s="38">
        <v>19386</v>
      </c>
      <c r="BN26" s="38">
        <v>23280</v>
      </c>
      <c r="BO26" s="48">
        <v>30776</v>
      </c>
      <c r="BP26" s="38">
        <v>396230</v>
      </c>
      <c r="BQ26" s="38">
        <v>324883</v>
      </c>
      <c r="BR26" s="48">
        <v>324560</v>
      </c>
      <c r="BS26" s="37">
        <v>443596</v>
      </c>
      <c r="BT26" s="38">
        <v>366855</v>
      </c>
      <c r="BU26" s="112">
        <v>370669</v>
      </c>
      <c r="BV26" s="57">
        <v>2443.7815594593958</v>
      </c>
      <c r="BW26" s="57">
        <v>10001.132575757576</v>
      </c>
      <c r="BX26" s="56" t="s">
        <v>37</v>
      </c>
      <c r="BY26" s="57">
        <v>796.67072000000007</v>
      </c>
      <c r="BZ26" s="57" t="s">
        <v>37</v>
      </c>
      <c r="CA26" s="56" t="s">
        <v>37</v>
      </c>
      <c r="CB26" s="57">
        <v>418.14880326444961</v>
      </c>
      <c r="CC26" s="57">
        <v>444.55795067860419</v>
      </c>
      <c r="CD26" s="56">
        <v>416.29922196582601</v>
      </c>
      <c r="CE26" s="57">
        <v>652.42567603198677</v>
      </c>
      <c r="CF26" s="57">
        <v>580.47226360391835</v>
      </c>
      <c r="CG26" s="56">
        <v>530.33400634082716</v>
      </c>
      <c r="CH26" s="57">
        <v>138.91096585109509</v>
      </c>
      <c r="CI26" s="57">
        <v>119.21002194064303</v>
      </c>
      <c r="CJ26" s="56">
        <v>138.52267618357027</v>
      </c>
      <c r="CK26" s="57">
        <v>179.86680450059208</v>
      </c>
      <c r="CL26" s="57">
        <v>165.91772779859406</v>
      </c>
      <c r="CM26" s="116">
        <v>182.54452120810444</v>
      </c>
      <c r="CN26" s="64">
        <v>2370.9816578843347</v>
      </c>
      <c r="CO26" s="64">
        <v>9987.3742424242409</v>
      </c>
      <c r="CP26" s="65" t="s">
        <v>37</v>
      </c>
      <c r="CQ26" s="64">
        <v>454.22775999999999</v>
      </c>
      <c r="CR26" s="64" t="s">
        <v>37</v>
      </c>
      <c r="CS26" s="65" t="s">
        <v>37</v>
      </c>
      <c r="CT26" s="74">
        <v>357.84332993233153</v>
      </c>
      <c r="CU26" s="64">
        <v>368.59130781828384</v>
      </c>
      <c r="CV26" s="65">
        <v>353.87043887014806</v>
      </c>
      <c r="CW26" s="64">
        <v>482.016376194033</v>
      </c>
      <c r="CX26" s="64">
        <v>487.2773128087415</v>
      </c>
      <c r="CY26" s="65">
        <v>449.15831424070848</v>
      </c>
      <c r="CZ26" s="64">
        <v>122.90461561650498</v>
      </c>
      <c r="DA26" s="64">
        <v>113.40331817092347</v>
      </c>
      <c r="DB26" s="65">
        <v>135.04524329557532</v>
      </c>
      <c r="DC26" s="57">
        <v>154.23415857887363</v>
      </c>
      <c r="DD26" s="57">
        <v>150.99631904183667</v>
      </c>
      <c r="DE26" s="116">
        <v>170.17737086802498</v>
      </c>
      <c r="DF26" s="57">
        <v>72.799901575060844</v>
      </c>
      <c r="DG26" s="57">
        <v>13.75833333333448</v>
      </c>
      <c r="DH26" s="56" t="s">
        <v>37</v>
      </c>
      <c r="DI26" s="57">
        <v>342.44296000000008</v>
      </c>
      <c r="DJ26" s="57" t="s">
        <v>37</v>
      </c>
      <c r="DK26" s="56" t="s">
        <v>37</v>
      </c>
      <c r="DL26" s="57">
        <v>60.305473332118019</v>
      </c>
      <c r="DM26" s="57">
        <v>75.966642860320334</v>
      </c>
      <c r="DN26" s="56">
        <v>62.428783095677986</v>
      </c>
      <c r="DO26" s="57">
        <v>170.40929983795385</v>
      </c>
      <c r="DP26" s="57">
        <v>93.19495079517695</v>
      </c>
      <c r="DQ26" s="56">
        <v>81.175692100118823</v>
      </c>
      <c r="DR26" s="57">
        <v>16.006350234590084</v>
      </c>
      <c r="DS26" s="57">
        <v>5.8067037697195536</v>
      </c>
      <c r="DT26" s="56">
        <v>3.4774328879949392</v>
      </c>
      <c r="DU26" s="57">
        <v>25.63264592171846</v>
      </c>
      <c r="DV26" s="57">
        <v>14.921408756757396</v>
      </c>
      <c r="DW26" s="116">
        <v>12.36715034007949</v>
      </c>
    </row>
    <row r="27" spans="1:127" x14ac:dyDescent="0.25">
      <c r="A27" s="17" t="s">
        <v>82</v>
      </c>
      <c r="B27" s="57">
        <v>175255243.20806742</v>
      </c>
      <c r="C27" s="57">
        <v>145622505.32747149</v>
      </c>
      <c r="D27" s="56">
        <v>119873197.44572935</v>
      </c>
      <c r="E27" s="57">
        <v>703900451.56926417</v>
      </c>
      <c r="F27" s="57">
        <v>661279403.99216878</v>
      </c>
      <c r="G27" s="56">
        <v>652889343.4456892</v>
      </c>
      <c r="H27" s="57">
        <v>495366686.84973943</v>
      </c>
      <c r="I27" s="57">
        <v>503669067.9424386</v>
      </c>
      <c r="J27" s="56">
        <v>467548524.50364673</v>
      </c>
      <c r="K27" s="57">
        <v>968661825.77113175</v>
      </c>
      <c r="L27" s="57">
        <v>1011216507.9937054</v>
      </c>
      <c r="M27" s="56">
        <v>975253518.12105823</v>
      </c>
      <c r="N27" s="57">
        <v>1179418432.6337805</v>
      </c>
      <c r="O27" s="57">
        <v>1080323474.5556381</v>
      </c>
      <c r="P27" s="56">
        <v>1065992941.4839171</v>
      </c>
      <c r="Q27" s="57">
        <v>3522602640.0319834</v>
      </c>
      <c r="R27" s="57">
        <v>3402110959.8114223</v>
      </c>
      <c r="S27" s="116">
        <v>3281557525.000041</v>
      </c>
      <c r="T27" s="38">
        <v>159397285.01830879</v>
      </c>
      <c r="U27" s="38">
        <v>133368470.6534808</v>
      </c>
      <c r="V27" s="48">
        <v>111048306.03357349</v>
      </c>
      <c r="W27" s="38">
        <v>627528607.15926397</v>
      </c>
      <c r="X27" s="38">
        <v>591843436.92976832</v>
      </c>
      <c r="Y27" s="48">
        <v>584315886.44568908</v>
      </c>
      <c r="Z27" s="37">
        <v>446421689.56641316</v>
      </c>
      <c r="AA27" s="38">
        <v>455786921.85518336</v>
      </c>
      <c r="AB27" s="48">
        <v>423023390.74286282</v>
      </c>
      <c r="AC27" s="38">
        <v>884429559.02028561</v>
      </c>
      <c r="AD27" s="38">
        <v>925793241.96534634</v>
      </c>
      <c r="AE27" s="48">
        <v>890291378.11105824</v>
      </c>
      <c r="AF27" s="38">
        <v>1083927189.7855382</v>
      </c>
      <c r="AG27" s="38">
        <v>997245821.23976541</v>
      </c>
      <c r="AH27" s="48">
        <v>984722148.84790111</v>
      </c>
      <c r="AI27" s="57">
        <v>3201704330.5498095</v>
      </c>
      <c r="AJ27" s="57">
        <v>3104037892.6435442</v>
      </c>
      <c r="AK27" s="116">
        <v>2993401110.1810846</v>
      </c>
      <c r="AL27" s="57">
        <v>15857958.189758576</v>
      </c>
      <c r="AM27" s="57">
        <v>12254034.673990682</v>
      </c>
      <c r="AN27" s="56">
        <v>8824891.4121558666</v>
      </c>
      <c r="AO27" s="57">
        <v>76371844.410000101</v>
      </c>
      <c r="AP27" s="57">
        <v>69435967.062400743</v>
      </c>
      <c r="AQ27" s="56">
        <v>68573457</v>
      </c>
      <c r="AR27" s="57">
        <v>48944997.283326343</v>
      </c>
      <c r="AS27" s="57">
        <v>47882146.087255321</v>
      </c>
      <c r="AT27" s="56">
        <v>44525133.760783866</v>
      </c>
      <c r="AU27" s="57">
        <v>84232266.750845939</v>
      </c>
      <c r="AV27" s="57">
        <v>85423266.028358907</v>
      </c>
      <c r="AW27" s="56">
        <v>84962140.009999976</v>
      </c>
      <c r="AX27" s="57">
        <v>95491242.848241955</v>
      </c>
      <c r="AY27" s="57">
        <v>83077653.31587261</v>
      </c>
      <c r="AZ27" s="56">
        <v>81270792.636015981</v>
      </c>
      <c r="BA27" s="57">
        <v>320898309.48217291</v>
      </c>
      <c r="BB27" s="57">
        <v>298073067.16787827</v>
      </c>
      <c r="BC27" s="116">
        <v>288156414.81895566</v>
      </c>
      <c r="BD27" s="38">
        <v>204277</v>
      </c>
      <c r="BE27" s="38">
        <v>167382</v>
      </c>
      <c r="BF27" s="48">
        <v>121224</v>
      </c>
      <c r="BG27" s="38">
        <v>1545655</v>
      </c>
      <c r="BH27" s="38">
        <v>1460407</v>
      </c>
      <c r="BI27" s="48">
        <v>1422131</v>
      </c>
      <c r="BJ27" s="38">
        <v>1188621</v>
      </c>
      <c r="BK27" s="38">
        <v>1174137</v>
      </c>
      <c r="BL27" s="48">
        <v>1084823</v>
      </c>
      <c r="BM27" s="38">
        <v>2367991</v>
      </c>
      <c r="BN27" s="38">
        <v>2393487</v>
      </c>
      <c r="BO27" s="48">
        <v>2284749</v>
      </c>
      <c r="BP27" s="38">
        <v>2797342</v>
      </c>
      <c r="BQ27" s="38">
        <v>2532529</v>
      </c>
      <c r="BR27" s="48">
        <v>2465769</v>
      </c>
      <c r="BS27" s="37">
        <v>8103886</v>
      </c>
      <c r="BT27" s="38">
        <v>7727942</v>
      </c>
      <c r="BU27" s="112">
        <v>7378696</v>
      </c>
      <c r="BV27" s="57">
        <v>857.92939590882679</v>
      </c>
      <c r="BW27" s="57">
        <v>870.0009877255111</v>
      </c>
      <c r="BX27" s="56">
        <v>988.85697094411455</v>
      </c>
      <c r="BY27" s="57">
        <v>455.40592924634808</v>
      </c>
      <c r="BZ27" s="57">
        <v>452.80487151333074</v>
      </c>
      <c r="CA27" s="56">
        <v>459.09226607512892</v>
      </c>
      <c r="CB27" s="57">
        <v>416.75747513272898</v>
      </c>
      <c r="CC27" s="57">
        <v>428.96959038207518</v>
      </c>
      <c r="CD27" s="56">
        <v>430.99060814865351</v>
      </c>
      <c r="CE27" s="57">
        <v>409.06482574094741</v>
      </c>
      <c r="CF27" s="57">
        <v>422.48673504126214</v>
      </c>
      <c r="CG27" s="56">
        <v>426.85367982262306</v>
      </c>
      <c r="CH27" s="57">
        <v>421.62110769215224</v>
      </c>
      <c r="CI27" s="57">
        <v>426.57891560398247</v>
      </c>
      <c r="CJ27" s="56">
        <v>432.31662880177225</v>
      </c>
      <c r="CK27" s="57">
        <v>434.68067542312212</v>
      </c>
      <c r="CL27" s="57">
        <v>440.23505349955036</v>
      </c>
      <c r="CM27" s="116">
        <v>444.73407293104918</v>
      </c>
      <c r="CN27" s="64">
        <v>780.29971567190034</v>
      </c>
      <c r="CO27" s="64">
        <v>796.79099696192418</v>
      </c>
      <c r="CP27" s="65">
        <v>916.05875101938148</v>
      </c>
      <c r="CQ27" s="64">
        <v>405.99526230579528</v>
      </c>
      <c r="CR27" s="64">
        <v>405.25924412151431</v>
      </c>
      <c r="CS27" s="65">
        <v>410.87346133773127</v>
      </c>
      <c r="CT27" s="74">
        <v>375.57950731680927</v>
      </c>
      <c r="CU27" s="64">
        <v>388.18887562114418</v>
      </c>
      <c r="CV27" s="65">
        <v>389.94692290158196</v>
      </c>
      <c r="CW27" s="64">
        <v>373.49363195226908</v>
      </c>
      <c r="CX27" s="64">
        <v>386.79685411508245</v>
      </c>
      <c r="CY27" s="65">
        <v>389.6670391850738</v>
      </c>
      <c r="CZ27" s="64">
        <v>387.48468717287273</v>
      </c>
      <c r="DA27" s="64">
        <v>393.77468974284812</v>
      </c>
      <c r="DB27" s="65">
        <v>399.35701553872286</v>
      </c>
      <c r="DC27" s="57">
        <v>395.08259747851952</v>
      </c>
      <c r="DD27" s="57">
        <v>401.66423255292858</v>
      </c>
      <c r="DE27" s="116">
        <v>405.68158793655203</v>
      </c>
      <c r="DF27" s="57">
        <v>77.62968023692622</v>
      </c>
      <c r="DG27" s="57">
        <v>73.209990763586774</v>
      </c>
      <c r="DH27" s="56">
        <v>72.798219924733274</v>
      </c>
      <c r="DI27" s="57">
        <v>49.410666940552773</v>
      </c>
      <c r="DJ27" s="57">
        <v>47.545627391816623</v>
      </c>
      <c r="DK27" s="56">
        <v>48.218804737397612</v>
      </c>
      <c r="DL27" s="57">
        <v>41.177967815919743</v>
      </c>
      <c r="DM27" s="57">
        <v>40.780714760931069</v>
      </c>
      <c r="DN27" s="56">
        <v>41.043685247071515</v>
      </c>
      <c r="DO27" s="57">
        <v>35.571193788678222</v>
      </c>
      <c r="DP27" s="57">
        <v>35.689880926179633</v>
      </c>
      <c r="DQ27" s="56">
        <v>37.186640637549232</v>
      </c>
      <c r="DR27" s="57">
        <v>34.136420519279355</v>
      </c>
      <c r="DS27" s="57">
        <v>32.804225861134306</v>
      </c>
      <c r="DT27" s="56">
        <v>32.95961326304937</v>
      </c>
      <c r="DU27" s="57">
        <v>39.598077944602494</v>
      </c>
      <c r="DV27" s="57">
        <v>38.570820946621787</v>
      </c>
      <c r="DW27" s="116">
        <v>39.052484994497085</v>
      </c>
    </row>
    <row r="28" spans="1:127" x14ac:dyDescent="0.25">
      <c r="A28" s="80" t="s">
        <v>14</v>
      </c>
      <c r="B28" s="57">
        <v>525721</v>
      </c>
      <c r="C28" s="57">
        <v>507255</v>
      </c>
      <c r="D28" s="56">
        <v>-827</v>
      </c>
      <c r="E28" s="57">
        <v>538452</v>
      </c>
      <c r="F28" s="57">
        <v>1258836</v>
      </c>
      <c r="G28" s="56">
        <v>289581</v>
      </c>
      <c r="H28" s="57">
        <v>4857664</v>
      </c>
      <c r="I28" s="57">
        <v>6730114</v>
      </c>
      <c r="J28" s="56">
        <v>2965699</v>
      </c>
      <c r="K28" s="57">
        <v>26854668.960000001</v>
      </c>
      <c r="L28" s="57">
        <v>13849357.5</v>
      </c>
      <c r="M28" s="56">
        <v>7912924.4299999997</v>
      </c>
      <c r="N28" s="57">
        <v>38514051</v>
      </c>
      <c r="O28" s="57">
        <v>30109180.09</v>
      </c>
      <c r="P28" s="56">
        <v>20103254.559999999</v>
      </c>
      <c r="Q28" s="57">
        <v>71290556.960000008</v>
      </c>
      <c r="R28" s="57">
        <v>52454742.590000004</v>
      </c>
      <c r="S28" s="116">
        <v>31270631.989999998</v>
      </c>
      <c r="T28" s="38">
        <v>457149</v>
      </c>
      <c r="U28" s="38">
        <v>441091</v>
      </c>
      <c r="V28" s="48">
        <v>-719</v>
      </c>
      <c r="W28" s="38">
        <v>468219</v>
      </c>
      <c r="X28" s="38">
        <v>1094640</v>
      </c>
      <c r="Y28" s="48">
        <v>251778</v>
      </c>
      <c r="Z28" s="37">
        <v>4056104</v>
      </c>
      <c r="AA28" s="38">
        <v>5852273</v>
      </c>
      <c r="AB28" s="48">
        <v>2617805</v>
      </c>
      <c r="AC28" s="38">
        <v>23577247.140000001</v>
      </c>
      <c r="AD28" s="38">
        <v>12422010.76</v>
      </c>
      <c r="AE28" s="48">
        <v>7010491.2599999998</v>
      </c>
      <c r="AF28" s="38">
        <v>33490479</v>
      </c>
      <c r="AG28" s="38">
        <v>26274283.039999999</v>
      </c>
      <c r="AH28" s="48">
        <v>17663552.329999998</v>
      </c>
      <c r="AI28" s="57">
        <v>62049198.140000001</v>
      </c>
      <c r="AJ28" s="57">
        <v>46084297.799999997</v>
      </c>
      <c r="AK28" s="116">
        <v>27542907.589999996</v>
      </c>
      <c r="AL28" s="57">
        <v>68572</v>
      </c>
      <c r="AM28" s="57">
        <v>66164</v>
      </c>
      <c r="AN28" s="59">
        <v>-108</v>
      </c>
      <c r="AO28" s="57">
        <v>70233</v>
      </c>
      <c r="AP28" s="57">
        <v>164196</v>
      </c>
      <c r="AQ28" s="56">
        <v>37803</v>
      </c>
      <c r="AR28" s="57">
        <v>801560</v>
      </c>
      <c r="AS28" s="57">
        <v>877841</v>
      </c>
      <c r="AT28" s="56">
        <v>347894</v>
      </c>
      <c r="AU28" s="57">
        <v>3277421.8200000003</v>
      </c>
      <c r="AV28" s="57">
        <v>1427346.74</v>
      </c>
      <c r="AW28" s="56">
        <v>902433.17000000016</v>
      </c>
      <c r="AX28" s="57">
        <v>5023572</v>
      </c>
      <c r="AY28" s="57">
        <v>3834897.0500000003</v>
      </c>
      <c r="AZ28" s="56">
        <v>2439702.2299999995</v>
      </c>
      <c r="BA28" s="57">
        <v>9241358.8200000003</v>
      </c>
      <c r="BB28" s="57">
        <v>6370444.790000001</v>
      </c>
      <c r="BC28" s="116">
        <v>3727724.3999999994</v>
      </c>
      <c r="BD28" s="38">
        <v>894</v>
      </c>
      <c r="BE28" s="38">
        <v>818.00000799999998</v>
      </c>
      <c r="BF28" s="86">
        <v>0</v>
      </c>
      <c r="BG28" s="38">
        <v>1454.0049886996912</v>
      </c>
      <c r="BH28" s="38">
        <v>2780.9999784000001</v>
      </c>
      <c r="BI28" s="48">
        <v>561</v>
      </c>
      <c r="BJ28" s="38">
        <v>10586.945028857703</v>
      </c>
      <c r="BK28" s="38">
        <v>16134.400339088363</v>
      </c>
      <c r="BL28" s="48">
        <v>7213.1679345209286</v>
      </c>
      <c r="BM28" s="38">
        <v>44579.837088726068</v>
      </c>
      <c r="BN28" s="38">
        <v>28824.569001752701</v>
      </c>
      <c r="BO28" s="48">
        <v>22014.866472749989</v>
      </c>
      <c r="BP28" s="38">
        <v>81111.476069605764</v>
      </c>
      <c r="BQ28" s="38">
        <v>44984.912681696092</v>
      </c>
      <c r="BR28" s="48">
        <v>6434.9737027731899</v>
      </c>
      <c r="BS28" s="37">
        <v>138626.26317588921</v>
      </c>
      <c r="BT28" s="38">
        <v>93542.882008937158</v>
      </c>
      <c r="BU28" s="112">
        <v>36224.008110044109</v>
      </c>
      <c r="BV28" s="57">
        <v>588.05480984340045</v>
      </c>
      <c r="BW28" s="57">
        <v>620.11613085460999</v>
      </c>
      <c r="BX28" s="56" t="s">
        <v>37</v>
      </c>
      <c r="BY28" s="57">
        <v>370.32335114718876</v>
      </c>
      <c r="BZ28" s="57">
        <v>452.65588269592484</v>
      </c>
      <c r="CA28" s="56">
        <v>516.18716577540101</v>
      </c>
      <c r="CB28" s="57">
        <v>458.83529070558762</v>
      </c>
      <c r="CC28" s="57">
        <v>417.12823895259004</v>
      </c>
      <c r="CD28" s="56">
        <v>411.15069369266951</v>
      </c>
      <c r="CE28" s="57">
        <v>602.39495506795743</v>
      </c>
      <c r="CF28" s="57">
        <v>480.47058393684495</v>
      </c>
      <c r="CG28" s="56">
        <v>359.43549509122033</v>
      </c>
      <c r="CH28" s="57">
        <v>474.82862926756741</v>
      </c>
      <c r="CI28" s="57">
        <v>669.317295401823</v>
      </c>
      <c r="CJ28" s="56">
        <v>3124.0616494417659</v>
      </c>
      <c r="CK28" s="57">
        <v>514.26443537287332</v>
      </c>
      <c r="CL28" s="57">
        <v>560.75610953475257</v>
      </c>
      <c r="CM28" s="116">
        <v>863.25709443868391</v>
      </c>
      <c r="CN28" s="64">
        <v>511.35234899328862</v>
      </c>
      <c r="CO28" s="64">
        <v>539.23104607109008</v>
      </c>
      <c r="CP28" s="65" t="s">
        <v>37</v>
      </c>
      <c r="CQ28" s="64">
        <v>322.02021563813594</v>
      </c>
      <c r="CR28" s="64">
        <v>393.61381103993466</v>
      </c>
      <c r="CS28" s="65">
        <v>448.80213903743316</v>
      </c>
      <c r="CT28" s="74">
        <v>383.12317566058437</v>
      </c>
      <c r="CU28" s="64">
        <v>362.72020509010559</v>
      </c>
      <c r="CV28" s="65">
        <v>362.92029019200487</v>
      </c>
      <c r="CW28" s="64">
        <v>528.87692463018266</v>
      </c>
      <c r="CX28" s="64">
        <v>430.95217691701373</v>
      </c>
      <c r="CY28" s="65">
        <v>318.44350583173372</v>
      </c>
      <c r="CZ28" s="64">
        <v>412.8944586245745</v>
      </c>
      <c r="DA28" s="64">
        <v>584.06877936857131</v>
      </c>
      <c r="DB28" s="65">
        <v>2744.929994412842</v>
      </c>
      <c r="DC28" s="57">
        <v>447.60059687443123</v>
      </c>
      <c r="DD28" s="57">
        <v>492.6542438108446</v>
      </c>
      <c r="DE28" s="116">
        <v>760.34953134749776</v>
      </c>
      <c r="DF28" s="57">
        <v>76.702460850111862</v>
      </c>
      <c r="DG28" s="57">
        <v>80.885084783519957</v>
      </c>
      <c r="DH28" s="59" t="s">
        <v>37</v>
      </c>
      <c r="DI28" s="57">
        <v>48.303135509052822</v>
      </c>
      <c r="DJ28" s="57">
        <v>59.042071655990199</v>
      </c>
      <c r="DK28" s="56">
        <v>67.38502673796792</v>
      </c>
      <c r="DL28" s="57">
        <v>75.712115045003287</v>
      </c>
      <c r="DM28" s="57">
        <v>54.408033862484437</v>
      </c>
      <c r="DN28" s="56">
        <v>48.230403500664622</v>
      </c>
      <c r="DO28" s="57">
        <v>73.518030437774698</v>
      </c>
      <c r="DP28" s="57">
        <v>49.518407019831209</v>
      </c>
      <c r="DQ28" s="56">
        <v>40.991989259486644</v>
      </c>
      <c r="DR28" s="57">
        <v>61.934170642992918</v>
      </c>
      <c r="DS28" s="57">
        <v>85.248516033251775</v>
      </c>
      <c r="DT28" s="56">
        <v>379.13165502892349</v>
      </c>
      <c r="DU28" s="57">
        <v>66.663838498442033</v>
      </c>
      <c r="DV28" s="57">
        <v>68.10186572390792</v>
      </c>
      <c r="DW28" s="116">
        <v>102.90756309118605</v>
      </c>
    </row>
    <row r="29" spans="1:127" x14ac:dyDescent="0.25">
      <c r="A29" s="17" t="s">
        <v>15</v>
      </c>
      <c r="B29" s="57">
        <v>11882057.694968164</v>
      </c>
      <c r="C29" s="57">
        <v>12046730.778623268</v>
      </c>
      <c r="D29" s="56">
        <v>9947547.5358782932</v>
      </c>
      <c r="E29" s="57">
        <v>108075186.66606173</v>
      </c>
      <c r="F29" s="57">
        <v>101179693.62196018</v>
      </c>
      <c r="G29" s="56">
        <v>103167604.01185098</v>
      </c>
      <c r="H29" s="57">
        <v>64770093.128358856</v>
      </c>
      <c r="I29" s="57">
        <v>70526526.354211792</v>
      </c>
      <c r="J29" s="56">
        <v>69633739.829555899</v>
      </c>
      <c r="K29" s="57">
        <v>76480019.463427782</v>
      </c>
      <c r="L29" s="57">
        <v>74642944.842081368</v>
      </c>
      <c r="M29" s="56">
        <v>80629198.862281293</v>
      </c>
      <c r="N29" s="57">
        <v>170450917.6782015</v>
      </c>
      <c r="O29" s="57">
        <v>175384869.32467535</v>
      </c>
      <c r="P29" s="56">
        <v>189802540.56738454</v>
      </c>
      <c r="Q29" s="57">
        <v>431658274.63101804</v>
      </c>
      <c r="R29" s="57">
        <v>433780764.92155194</v>
      </c>
      <c r="S29" s="116">
        <v>453180630.80695105</v>
      </c>
      <c r="T29" s="38">
        <v>10040338.892390158</v>
      </c>
      <c r="U29" s="38">
        <v>10182242.482479237</v>
      </c>
      <c r="V29" s="48">
        <v>8306201.9085445181</v>
      </c>
      <c r="W29" s="38">
        <v>92944660.793076918</v>
      </c>
      <c r="X29" s="38">
        <v>87010340.131192684</v>
      </c>
      <c r="Y29" s="48">
        <v>87692463.607096225</v>
      </c>
      <c r="Z29" s="37">
        <v>55898545.774545595</v>
      </c>
      <c r="AA29" s="38">
        <v>62768608.60463959</v>
      </c>
      <c r="AB29" s="48">
        <v>60581354.529346541</v>
      </c>
      <c r="AC29" s="38">
        <v>69009826.479069531</v>
      </c>
      <c r="AD29" s="38">
        <v>67925080.016754597</v>
      </c>
      <c r="AE29" s="48">
        <v>71759987.032974482</v>
      </c>
      <c r="AF29" s="38">
        <v>154658276.4949244</v>
      </c>
      <c r="AG29" s="38">
        <v>159600204.47292754</v>
      </c>
      <c r="AH29" s="48">
        <v>170822269.68555698</v>
      </c>
      <c r="AI29" s="57">
        <v>382551648.43400657</v>
      </c>
      <c r="AJ29" s="57">
        <v>387486475.70799363</v>
      </c>
      <c r="AK29" s="116">
        <v>399162276.76351869</v>
      </c>
      <c r="AL29" s="57">
        <v>1841718.8025780041</v>
      </c>
      <c r="AM29" s="57">
        <v>1864488.2961440277</v>
      </c>
      <c r="AN29" s="56">
        <v>1641345.6273337738</v>
      </c>
      <c r="AO29" s="57">
        <v>15130525.872984787</v>
      </c>
      <c r="AP29" s="57">
        <v>14169353.490767512</v>
      </c>
      <c r="AQ29" s="56">
        <v>15475140.404754743</v>
      </c>
      <c r="AR29" s="57">
        <v>8871547.3538132627</v>
      </c>
      <c r="AS29" s="57">
        <v>7757917.7495722212</v>
      </c>
      <c r="AT29" s="56">
        <v>9052385.3002093639</v>
      </c>
      <c r="AU29" s="57">
        <v>7470192.984358266</v>
      </c>
      <c r="AV29" s="57">
        <v>6717864.8253267827</v>
      </c>
      <c r="AW29" s="56">
        <v>8869211.8293068241</v>
      </c>
      <c r="AX29" s="57">
        <v>15792641.183277149</v>
      </c>
      <c r="AY29" s="57">
        <v>15784664.851747802</v>
      </c>
      <c r="AZ29" s="56">
        <v>18980270.881827541</v>
      </c>
      <c r="BA29" s="57">
        <v>49106626.197011471</v>
      </c>
      <c r="BB29" s="57">
        <v>46294289.213558346</v>
      </c>
      <c r="BC29" s="116">
        <v>54018354.043432251</v>
      </c>
      <c r="BD29" s="38">
        <v>29901.478824903308</v>
      </c>
      <c r="BE29" s="38">
        <v>27683.970833449952</v>
      </c>
      <c r="BF29" s="48">
        <v>23017.119407549515</v>
      </c>
      <c r="BG29" s="38">
        <v>308996.99517992605</v>
      </c>
      <c r="BH29" s="38">
        <v>281913.35815367237</v>
      </c>
      <c r="BI29" s="48">
        <v>268459.74709794519</v>
      </c>
      <c r="BJ29" s="38">
        <v>148891.77319940872</v>
      </c>
      <c r="BK29" s="38">
        <v>147611.06364086029</v>
      </c>
      <c r="BL29" s="48">
        <v>138529.67822451208</v>
      </c>
      <c r="BM29" s="38">
        <v>164345.4490248216</v>
      </c>
      <c r="BN29" s="38">
        <v>160109.57981829694</v>
      </c>
      <c r="BO29" s="48">
        <v>166819.48215934119</v>
      </c>
      <c r="BP29" s="38">
        <v>326583.23431803205</v>
      </c>
      <c r="BQ29" s="38">
        <v>327679.31836904137</v>
      </c>
      <c r="BR29" s="48">
        <v>343880.14858165308</v>
      </c>
      <c r="BS29" s="37">
        <v>978718.93054709176</v>
      </c>
      <c r="BT29" s="38">
        <v>944997.29081532103</v>
      </c>
      <c r="BU29" s="112">
        <v>940706.17547100107</v>
      </c>
      <c r="BV29" s="57">
        <v>397.37358023484268</v>
      </c>
      <c r="BW29" s="57">
        <v>435.15183754158056</v>
      </c>
      <c r="BX29" s="56">
        <v>432.18038537939464</v>
      </c>
      <c r="BY29" s="57">
        <v>349.76128684724125</v>
      </c>
      <c r="BZ29" s="57">
        <v>358.90350952013642</v>
      </c>
      <c r="CA29" s="56">
        <v>384.29449899694345</v>
      </c>
      <c r="CB29" s="57">
        <v>435.01458634395573</v>
      </c>
      <c r="CC29" s="57">
        <v>477.7861808909106</v>
      </c>
      <c r="CD29" s="56">
        <v>502.66297245491313</v>
      </c>
      <c r="CE29" s="57">
        <v>465.36134658573218</v>
      </c>
      <c r="CF29" s="57">
        <v>466.19911767172943</v>
      </c>
      <c r="CG29" s="56">
        <v>483.33202944046184</v>
      </c>
      <c r="CH29" s="57">
        <v>521.92182502612377</v>
      </c>
      <c r="CI29" s="57">
        <v>535.23325853343033</v>
      </c>
      <c r="CJ29" s="56">
        <v>551.94387157918948</v>
      </c>
      <c r="CK29" s="57">
        <v>441.04416616293139</v>
      </c>
      <c r="CL29" s="57">
        <v>459.02858043888813</v>
      </c>
      <c r="CM29" s="116">
        <v>481.7451427700563</v>
      </c>
      <c r="CN29" s="64">
        <v>335.78067998523568</v>
      </c>
      <c r="CO29" s="64">
        <v>367.80281787380915</v>
      </c>
      <c r="CP29" s="65">
        <v>360.87060945689495</v>
      </c>
      <c r="CQ29" s="64">
        <v>300.7947075309134</v>
      </c>
      <c r="CR29" s="64">
        <v>308.64213282069068</v>
      </c>
      <c r="CS29" s="65">
        <v>326.65032488130294</v>
      </c>
      <c r="CT29" s="74">
        <v>375.43072107604922</v>
      </c>
      <c r="CU29" s="64">
        <v>425.2297020049694</v>
      </c>
      <c r="CV29" s="65">
        <v>437.31679237111655</v>
      </c>
      <c r="CW29" s="64">
        <v>419.90713395809797</v>
      </c>
      <c r="CX29" s="64">
        <v>424.24119839575195</v>
      </c>
      <c r="CY29" s="65">
        <v>430.1655064750255</v>
      </c>
      <c r="CZ29" s="64">
        <v>473.56465440695484</v>
      </c>
      <c r="DA29" s="64">
        <v>487.06218405026539</v>
      </c>
      <c r="DB29" s="65">
        <v>496.74943549408135</v>
      </c>
      <c r="DC29" s="57">
        <v>390.869775268539</v>
      </c>
      <c r="DD29" s="57">
        <v>410.03977416028312</v>
      </c>
      <c r="DE29" s="116">
        <v>424.32194788522844</v>
      </c>
      <c r="DF29" s="57">
        <v>61.592900249606956</v>
      </c>
      <c r="DG29" s="57">
        <v>67.349019667771302</v>
      </c>
      <c r="DH29" s="56">
        <v>71.309775922499654</v>
      </c>
      <c r="DI29" s="57">
        <v>48.966579316327731</v>
      </c>
      <c r="DJ29" s="57">
        <v>50.261376699445819</v>
      </c>
      <c r="DK29" s="56">
        <v>57.644174115640411</v>
      </c>
      <c r="DL29" s="57">
        <v>59.583865267906511</v>
      </c>
      <c r="DM29" s="57">
        <v>52.556478885941367</v>
      </c>
      <c r="DN29" s="56">
        <v>65.346180083796611</v>
      </c>
      <c r="DO29" s="57">
        <v>45.454212627634242</v>
      </c>
      <c r="DP29" s="57">
        <v>41.957919275977517</v>
      </c>
      <c r="DQ29" s="56">
        <v>53.166522965436414</v>
      </c>
      <c r="DR29" s="57">
        <v>48.357170619169075</v>
      </c>
      <c r="DS29" s="57">
        <v>48.171074483164915</v>
      </c>
      <c r="DT29" s="56">
        <v>55.194436085108137</v>
      </c>
      <c r="DU29" s="57">
        <v>50.174390894392403</v>
      </c>
      <c r="DV29" s="57">
        <v>48.988806278605033</v>
      </c>
      <c r="DW29" s="116">
        <v>57.423194884827737</v>
      </c>
    </row>
    <row r="30" spans="1:127" x14ac:dyDescent="0.25">
      <c r="A30" s="80" t="s">
        <v>75</v>
      </c>
      <c r="B30" s="57">
        <v>66404611.100302108</v>
      </c>
      <c r="C30" s="57">
        <v>59834184.681831993</v>
      </c>
      <c r="D30" s="56">
        <v>43045492.007221997</v>
      </c>
      <c r="E30" s="57">
        <v>461321072.5399999</v>
      </c>
      <c r="F30" s="57">
        <v>441396834.75999993</v>
      </c>
      <c r="G30" s="56">
        <v>358632320.18863589</v>
      </c>
      <c r="H30" s="57">
        <v>174343237.52999997</v>
      </c>
      <c r="I30" s="57">
        <v>176147910.00000003</v>
      </c>
      <c r="J30" s="56">
        <v>147708423.96019197</v>
      </c>
      <c r="K30" s="57">
        <v>296590697.74392831</v>
      </c>
      <c r="L30" s="57">
        <v>268477773.81999993</v>
      </c>
      <c r="M30" s="56">
        <v>272754325.78702903</v>
      </c>
      <c r="N30" s="57">
        <v>474869565.10073614</v>
      </c>
      <c r="O30" s="57">
        <v>396991195.55622184</v>
      </c>
      <c r="P30" s="56">
        <v>345200937.73527104</v>
      </c>
      <c r="Q30" s="57">
        <v>1473529184.0149665</v>
      </c>
      <c r="R30" s="57">
        <v>1342847898.8180537</v>
      </c>
      <c r="S30" s="116">
        <v>1167341499.67835</v>
      </c>
      <c r="T30" s="38">
        <v>58875390.382047728</v>
      </c>
      <c r="U30" s="38">
        <v>53321334.971576624</v>
      </c>
      <c r="V30" s="48">
        <v>39331382.257222027</v>
      </c>
      <c r="W30" s="38">
        <v>411442671.99000013</v>
      </c>
      <c r="X30" s="38">
        <v>396875942.44000018</v>
      </c>
      <c r="Y30" s="48">
        <v>322687200.41863585</v>
      </c>
      <c r="Z30" s="37">
        <v>157917475.30000001</v>
      </c>
      <c r="AA30" s="38">
        <v>160313708.26999992</v>
      </c>
      <c r="AB30" s="48">
        <v>134220408.28019196</v>
      </c>
      <c r="AC30" s="38">
        <v>271368745.47244662</v>
      </c>
      <c r="AD30" s="38">
        <v>245772483.83999997</v>
      </c>
      <c r="AE30" s="48">
        <v>249774919.65702891</v>
      </c>
      <c r="AF30" s="38">
        <v>445547980.49271959</v>
      </c>
      <c r="AG30" s="38">
        <v>367332728.04963607</v>
      </c>
      <c r="AH30" s="48">
        <v>320498029.09954727</v>
      </c>
      <c r="AI30" s="57">
        <v>1345152263.6372142</v>
      </c>
      <c r="AJ30" s="57">
        <v>1223616197.5712128</v>
      </c>
      <c r="AK30" s="116">
        <v>1066511939.7126261</v>
      </c>
      <c r="AL30" s="57">
        <v>7529220.7182543706</v>
      </c>
      <c r="AM30" s="57">
        <v>6512849.7102553761</v>
      </c>
      <c r="AN30" s="56">
        <v>3714109.749999973</v>
      </c>
      <c r="AO30" s="57">
        <v>49878400.54999987</v>
      </c>
      <c r="AP30" s="57">
        <v>44520892.319999799</v>
      </c>
      <c r="AQ30" s="56">
        <v>35945119.769999899</v>
      </c>
      <c r="AR30" s="57">
        <v>16425762.229999982</v>
      </c>
      <c r="AS30" s="57">
        <v>15834201.730000082</v>
      </c>
      <c r="AT30" s="56">
        <v>13488015.679999981</v>
      </c>
      <c r="AU30" s="57">
        <v>25221952.271481831</v>
      </c>
      <c r="AV30" s="57">
        <v>22705289.979999997</v>
      </c>
      <c r="AW30" s="56">
        <v>22979406.130000006</v>
      </c>
      <c r="AX30" s="57">
        <v>29321584.608016461</v>
      </c>
      <c r="AY30" s="57">
        <v>29658467.506585777</v>
      </c>
      <c r="AZ30" s="56">
        <v>24702908.635723777</v>
      </c>
      <c r="BA30" s="57">
        <v>128376920.37775251</v>
      </c>
      <c r="BB30" s="57">
        <v>119231701.24684104</v>
      </c>
      <c r="BC30" s="116">
        <v>100829559.96572363</v>
      </c>
      <c r="BD30" s="38">
        <v>122270</v>
      </c>
      <c r="BE30" s="38">
        <v>107553</v>
      </c>
      <c r="BF30" s="48">
        <v>57628</v>
      </c>
      <c r="BG30" s="38">
        <v>1093504</v>
      </c>
      <c r="BH30" s="38">
        <v>1000088</v>
      </c>
      <c r="BI30" s="48">
        <v>777084</v>
      </c>
      <c r="BJ30" s="38">
        <v>406701</v>
      </c>
      <c r="BK30" s="38">
        <v>392480</v>
      </c>
      <c r="BL30" s="48">
        <v>332655</v>
      </c>
      <c r="BM30" s="38">
        <v>680523</v>
      </c>
      <c r="BN30" s="38">
        <v>611794</v>
      </c>
      <c r="BO30" s="48">
        <v>606905</v>
      </c>
      <c r="BP30" s="38">
        <v>967663</v>
      </c>
      <c r="BQ30" s="38">
        <v>844250</v>
      </c>
      <c r="BR30" s="48">
        <v>706340</v>
      </c>
      <c r="BS30" s="37">
        <v>3270661</v>
      </c>
      <c r="BT30" s="38">
        <v>2956165</v>
      </c>
      <c r="BU30" s="112">
        <v>2480612</v>
      </c>
      <c r="BV30" s="57">
        <v>543.09815245196785</v>
      </c>
      <c r="BW30" s="57">
        <v>556.32278673613928</v>
      </c>
      <c r="BX30" s="56">
        <v>746.95446670406739</v>
      </c>
      <c r="BY30" s="57">
        <v>421.87415184580937</v>
      </c>
      <c r="BZ30" s="57">
        <v>441.35799525641738</v>
      </c>
      <c r="CA30" s="56">
        <v>461.51036463063951</v>
      </c>
      <c r="CB30" s="57">
        <v>428.67668761571764</v>
      </c>
      <c r="CC30" s="57">
        <v>448.80735324092956</v>
      </c>
      <c r="CD30" s="56">
        <v>444.02887063231265</v>
      </c>
      <c r="CE30" s="57">
        <v>435.82758811080345</v>
      </c>
      <c r="CF30" s="57">
        <v>438.83688597795981</v>
      </c>
      <c r="CG30" s="56">
        <v>449.41848524403167</v>
      </c>
      <c r="CH30" s="57">
        <v>490.73857851414817</v>
      </c>
      <c r="CI30" s="57">
        <v>470.22942914565812</v>
      </c>
      <c r="CJ30" s="56">
        <v>488.71780974498262</v>
      </c>
      <c r="CK30" s="57">
        <v>450.52947523909279</v>
      </c>
      <c r="CL30" s="57">
        <v>454.2533650246362</v>
      </c>
      <c r="CM30" s="116">
        <v>470.58608910960277</v>
      </c>
      <c r="CN30" s="64">
        <v>481.51950913591008</v>
      </c>
      <c r="CO30" s="64">
        <v>495.76799319011673</v>
      </c>
      <c r="CP30" s="65">
        <v>682.50472439130328</v>
      </c>
      <c r="CQ30" s="64">
        <v>376.26078367340233</v>
      </c>
      <c r="CR30" s="64">
        <v>396.84102043020232</v>
      </c>
      <c r="CS30" s="65">
        <v>415.25394991871644</v>
      </c>
      <c r="CT30" s="74">
        <v>388.28887880777279</v>
      </c>
      <c r="CU30" s="64">
        <v>408.4633822615163</v>
      </c>
      <c r="CV30" s="65">
        <v>403.48231134416125</v>
      </c>
      <c r="CW30" s="64">
        <v>398.76498732951956</v>
      </c>
      <c r="CX30" s="64">
        <v>401.7242467889518</v>
      </c>
      <c r="CY30" s="65">
        <v>411.55521812644304</v>
      </c>
      <c r="CZ30" s="64">
        <v>460.43713616488344</v>
      </c>
      <c r="DA30" s="64">
        <v>435.09947059477179</v>
      </c>
      <c r="DB30" s="65">
        <v>453.74469674596833</v>
      </c>
      <c r="DC30" s="57">
        <v>411.27841241792231</v>
      </c>
      <c r="DD30" s="57">
        <v>413.92012880580506</v>
      </c>
      <c r="DE30" s="116">
        <v>429.93903912124352</v>
      </c>
      <c r="DF30" s="57">
        <v>61.578643316057665</v>
      </c>
      <c r="DG30" s="57">
        <v>60.554793546022665</v>
      </c>
      <c r="DH30" s="56">
        <v>64.449742312764158</v>
      </c>
      <c r="DI30" s="57">
        <v>45.613368172407114</v>
      </c>
      <c r="DJ30" s="57">
        <v>44.51697482621509</v>
      </c>
      <c r="DK30" s="56">
        <v>46.256414711922908</v>
      </c>
      <c r="DL30" s="57">
        <v>40.387808807944857</v>
      </c>
      <c r="DM30" s="57">
        <v>40.343970979413172</v>
      </c>
      <c r="DN30" s="56">
        <v>40.546559288151329</v>
      </c>
      <c r="DO30" s="57">
        <v>37.062600781284146</v>
      </c>
      <c r="DP30" s="57">
        <v>37.112639189008057</v>
      </c>
      <c r="DQ30" s="56">
        <v>37.863267117588428</v>
      </c>
      <c r="DR30" s="57">
        <v>30.301442349264633</v>
      </c>
      <c r="DS30" s="57">
        <v>35.129958550886322</v>
      </c>
      <c r="DT30" s="56">
        <v>34.973112999014326</v>
      </c>
      <c r="DU30" s="57">
        <v>39.251062821170557</v>
      </c>
      <c r="DV30" s="57">
        <v>40.333236218831168</v>
      </c>
      <c r="DW30" s="116">
        <v>40.647049988359178</v>
      </c>
    </row>
    <row r="31" spans="1:127" x14ac:dyDescent="0.25">
      <c r="A31" s="17" t="s">
        <v>16</v>
      </c>
      <c r="B31" s="57">
        <v>11550456</v>
      </c>
      <c r="C31" s="57">
        <v>14505593</v>
      </c>
      <c r="D31" s="56">
        <v>13814888.27</v>
      </c>
      <c r="E31" s="57">
        <v>110164256.7</v>
      </c>
      <c r="F31" s="57">
        <v>107513842.83</v>
      </c>
      <c r="G31" s="56">
        <v>90671512.832199425</v>
      </c>
      <c r="H31" s="57">
        <v>37450607.210000001</v>
      </c>
      <c r="I31" s="57">
        <v>38903677.170000002</v>
      </c>
      <c r="J31" s="56">
        <v>36002451.740000002</v>
      </c>
      <c r="K31" s="57">
        <v>90190968.640000001</v>
      </c>
      <c r="L31" s="57">
        <v>90856850.219999999</v>
      </c>
      <c r="M31" s="56">
        <v>73530932.909999996</v>
      </c>
      <c r="N31" s="57">
        <v>150675147.94</v>
      </c>
      <c r="O31" s="57">
        <v>158742899.21000001</v>
      </c>
      <c r="P31" s="56">
        <v>163322059.00999999</v>
      </c>
      <c r="Q31" s="57">
        <v>400031436.49000001</v>
      </c>
      <c r="R31" s="57">
        <v>410522862.43000001</v>
      </c>
      <c r="S31" s="116">
        <v>377341844.7621994</v>
      </c>
      <c r="T31" s="38">
        <v>9609949</v>
      </c>
      <c r="U31" s="38">
        <v>12305215</v>
      </c>
      <c r="V31" s="48">
        <v>9530617.8599999994</v>
      </c>
      <c r="W31" s="38">
        <v>93112202.200000003</v>
      </c>
      <c r="X31" s="38">
        <v>95108810.180000007</v>
      </c>
      <c r="Y31" s="48">
        <v>88604597.550778568</v>
      </c>
      <c r="Z31" s="37">
        <v>33441999.32</v>
      </c>
      <c r="AA31" s="38">
        <v>34204568.350000001</v>
      </c>
      <c r="AB31" s="48">
        <v>31891172.850000001</v>
      </c>
      <c r="AC31" s="38">
        <v>75527715.939999998</v>
      </c>
      <c r="AD31" s="38">
        <v>80367000.890000001</v>
      </c>
      <c r="AE31" s="48">
        <v>71974828.329999998</v>
      </c>
      <c r="AF31" s="38">
        <v>123231563.19</v>
      </c>
      <c r="AG31" s="38">
        <v>132378946.98</v>
      </c>
      <c r="AH31" s="48">
        <v>134550878.80000001</v>
      </c>
      <c r="AI31" s="57">
        <v>334923429.64999998</v>
      </c>
      <c r="AJ31" s="57">
        <v>354364541.40000004</v>
      </c>
      <c r="AK31" s="116">
        <v>336552095.3907786</v>
      </c>
      <c r="AL31" s="57">
        <v>1940506.9999999991</v>
      </c>
      <c r="AM31" s="57">
        <v>2200377.9999999991</v>
      </c>
      <c r="AN31" s="56">
        <v>4284270.41</v>
      </c>
      <c r="AO31" s="57">
        <v>17052054.499999996</v>
      </c>
      <c r="AP31" s="57">
        <v>12405032.649999993</v>
      </c>
      <c r="AQ31" s="56">
        <v>2066915.2814208381</v>
      </c>
      <c r="AR31" s="57">
        <v>4008607.890000002</v>
      </c>
      <c r="AS31" s="57">
        <v>4699108.8199999994</v>
      </c>
      <c r="AT31" s="56">
        <v>4111278.8899999973</v>
      </c>
      <c r="AU31" s="57">
        <v>14663252.700000003</v>
      </c>
      <c r="AV31" s="57">
        <v>10489849.33</v>
      </c>
      <c r="AW31" s="56">
        <v>1556104.5799999945</v>
      </c>
      <c r="AX31" s="57">
        <v>27443584.75</v>
      </c>
      <c r="AY31" s="57">
        <v>26363952.230000008</v>
      </c>
      <c r="AZ31" s="56">
        <v>28771180.209999997</v>
      </c>
      <c r="BA31" s="57">
        <v>65108006.840000004</v>
      </c>
      <c r="BB31" s="57">
        <v>56158321.030000001</v>
      </c>
      <c r="BC31" s="116">
        <v>40789749.37142083</v>
      </c>
      <c r="BD31" s="38">
        <v>25681</v>
      </c>
      <c r="BE31" s="38">
        <v>30865</v>
      </c>
      <c r="BF31" s="48">
        <v>18655</v>
      </c>
      <c r="BG31" s="38">
        <v>264015</v>
      </c>
      <c r="BH31" s="38">
        <v>257624</v>
      </c>
      <c r="BI31" s="48">
        <v>210581</v>
      </c>
      <c r="BJ31" s="38">
        <v>97394</v>
      </c>
      <c r="BK31" s="38">
        <v>98293</v>
      </c>
      <c r="BL31" s="48">
        <v>65904</v>
      </c>
      <c r="BM31" s="38">
        <v>230950</v>
      </c>
      <c r="BN31" s="38">
        <v>228023</v>
      </c>
      <c r="BO31" s="48">
        <v>168505</v>
      </c>
      <c r="BP31" s="38">
        <v>376822</v>
      </c>
      <c r="BQ31" s="38">
        <v>390031</v>
      </c>
      <c r="BR31" s="48">
        <v>407592</v>
      </c>
      <c r="BS31" s="37">
        <v>994862</v>
      </c>
      <c r="BT31" s="38">
        <v>1004836</v>
      </c>
      <c r="BU31" s="112">
        <v>871237</v>
      </c>
      <c r="BV31" s="57">
        <v>449.76659787391458</v>
      </c>
      <c r="BW31" s="57">
        <v>469.96899400615587</v>
      </c>
      <c r="BX31" s="56">
        <v>740.54614151701958</v>
      </c>
      <c r="BY31" s="57">
        <v>417.26514288960857</v>
      </c>
      <c r="BZ31" s="57">
        <v>417.32852075117222</v>
      </c>
      <c r="CA31" s="56">
        <v>430.577843358135</v>
      </c>
      <c r="CB31" s="57">
        <v>384.52684159188453</v>
      </c>
      <c r="CC31" s="57">
        <v>395.79295748425625</v>
      </c>
      <c r="CD31" s="56">
        <v>546.28629127215345</v>
      </c>
      <c r="CE31" s="57">
        <v>390.52162216930071</v>
      </c>
      <c r="CF31" s="57">
        <v>398.45476210733125</v>
      </c>
      <c r="CG31" s="56">
        <v>436.37240978012522</v>
      </c>
      <c r="CH31" s="57">
        <v>399.85761961881207</v>
      </c>
      <c r="CI31" s="57">
        <v>407.00072355787108</v>
      </c>
      <c r="CJ31" s="56">
        <v>400.69986410430033</v>
      </c>
      <c r="CK31" s="57">
        <v>402.09741299798367</v>
      </c>
      <c r="CL31" s="57">
        <v>408.54712851649424</v>
      </c>
      <c r="CM31" s="116">
        <v>433.1104449905128</v>
      </c>
      <c r="CN31" s="64">
        <v>374.20462598808456</v>
      </c>
      <c r="CO31" s="64">
        <v>398.67860035639075</v>
      </c>
      <c r="CP31" s="65">
        <v>510.88811900294826</v>
      </c>
      <c r="CQ31" s="64">
        <v>352.67769710054353</v>
      </c>
      <c r="CR31" s="64">
        <v>369.17682428655718</v>
      </c>
      <c r="CS31" s="65">
        <v>420.76254529505781</v>
      </c>
      <c r="CT31" s="74">
        <v>343.36816764893115</v>
      </c>
      <c r="CU31" s="64">
        <v>347.98580112520733</v>
      </c>
      <c r="CV31" s="65">
        <v>483.90344819737805</v>
      </c>
      <c r="CW31" s="64">
        <v>327.03059510716605</v>
      </c>
      <c r="CX31" s="64">
        <v>352.45129171180099</v>
      </c>
      <c r="CY31" s="65">
        <v>427.13764179104476</v>
      </c>
      <c r="CZ31" s="64">
        <v>327.0285789842419</v>
      </c>
      <c r="DA31" s="64">
        <v>339.4062189415713</v>
      </c>
      <c r="DB31" s="65">
        <v>330.11167736363819</v>
      </c>
      <c r="DC31" s="57">
        <v>336.65315355295508</v>
      </c>
      <c r="DD31" s="57">
        <v>352.65908207906568</v>
      </c>
      <c r="DE31" s="116">
        <v>386.29224354656492</v>
      </c>
      <c r="DF31" s="57">
        <v>75.561971885829948</v>
      </c>
      <c r="DG31" s="57">
        <v>71.290393649765079</v>
      </c>
      <c r="DH31" s="56">
        <v>229.65802251407129</v>
      </c>
      <c r="DI31" s="57">
        <v>64.587445789065001</v>
      </c>
      <c r="DJ31" s="57">
        <v>48.151696464615071</v>
      </c>
      <c r="DK31" s="56">
        <v>9.8152980630770958</v>
      </c>
      <c r="DL31" s="57">
        <v>41.158673942953385</v>
      </c>
      <c r="DM31" s="57">
        <v>47.80715635904896</v>
      </c>
      <c r="DN31" s="56">
        <v>62.382843074775387</v>
      </c>
      <c r="DO31" s="57">
        <v>63.491027062134677</v>
      </c>
      <c r="DP31" s="57">
        <v>46.003470395530279</v>
      </c>
      <c r="DQ31" s="56">
        <v>9.2347679890804102</v>
      </c>
      <c r="DR31" s="57">
        <v>72.829040634570163</v>
      </c>
      <c r="DS31" s="57">
        <v>67.594504616299744</v>
      </c>
      <c r="DT31" s="56">
        <v>70.588186740662223</v>
      </c>
      <c r="DU31" s="57">
        <v>65.444259445028564</v>
      </c>
      <c r="DV31" s="57">
        <v>55.888046437428599</v>
      </c>
      <c r="DW31" s="116">
        <v>46.818201443947892</v>
      </c>
    </row>
    <row r="32" spans="1:127" x14ac:dyDescent="0.25">
      <c r="A32" s="80" t="s">
        <v>17</v>
      </c>
      <c r="B32" s="57">
        <v>47411439.292585909</v>
      </c>
      <c r="C32" s="57">
        <v>54809165.582158893</v>
      </c>
      <c r="D32" s="56">
        <v>82060540.325829789</v>
      </c>
      <c r="E32" s="57">
        <v>83822467.71799466</v>
      </c>
      <c r="F32" s="57">
        <v>108430133.10591602</v>
      </c>
      <c r="G32" s="56">
        <v>125763495.9541451</v>
      </c>
      <c r="H32" s="57">
        <v>8729169.1872296352</v>
      </c>
      <c r="I32" s="57">
        <v>9229053.1895312741</v>
      </c>
      <c r="J32" s="56">
        <v>13677747.717421923</v>
      </c>
      <c r="K32" s="57">
        <v>18325368.014499187</v>
      </c>
      <c r="L32" s="57">
        <v>15464157.623281222</v>
      </c>
      <c r="M32" s="56">
        <v>16139112.286594588</v>
      </c>
      <c r="N32" s="57">
        <v>48534809.70280502</v>
      </c>
      <c r="O32" s="57">
        <v>53221732.37310192</v>
      </c>
      <c r="P32" s="56">
        <v>63384827.546823777</v>
      </c>
      <c r="Q32" s="57">
        <v>206823253.9151144</v>
      </c>
      <c r="R32" s="57">
        <v>241154241.87398931</v>
      </c>
      <c r="S32" s="116">
        <v>301025723.8308152</v>
      </c>
      <c r="T32" s="38">
        <v>42083083.797585949</v>
      </c>
      <c r="U32" s="38">
        <v>49116780.367158927</v>
      </c>
      <c r="V32" s="48">
        <v>74330148.21582973</v>
      </c>
      <c r="W32" s="38">
        <v>74701684.56299457</v>
      </c>
      <c r="X32" s="38">
        <v>97062388.445916399</v>
      </c>
      <c r="Y32" s="48">
        <v>113053875.73414552</v>
      </c>
      <c r="Z32" s="37">
        <v>8034765.2172296308</v>
      </c>
      <c r="AA32" s="38">
        <v>8586712.70953127</v>
      </c>
      <c r="AB32" s="48">
        <v>12807618.627421927</v>
      </c>
      <c r="AC32" s="38">
        <v>17170610.047797803</v>
      </c>
      <c r="AD32" s="38">
        <v>14570938.000942465</v>
      </c>
      <c r="AE32" s="48">
        <v>15277052.681652127</v>
      </c>
      <c r="AF32" s="38">
        <v>45131186.512805007</v>
      </c>
      <c r="AG32" s="38">
        <v>49394707.443101905</v>
      </c>
      <c r="AH32" s="48">
        <v>59262797.316823766</v>
      </c>
      <c r="AI32" s="57">
        <v>187121330.13841298</v>
      </c>
      <c r="AJ32" s="57">
        <v>218731526.96665099</v>
      </c>
      <c r="AK32" s="116">
        <v>274731492.57587308</v>
      </c>
      <c r="AL32" s="57">
        <v>5328355.4949999638</v>
      </c>
      <c r="AM32" s="57">
        <v>5692385.2149999682</v>
      </c>
      <c r="AN32" s="56">
        <v>7730392.1100000627</v>
      </c>
      <c r="AO32" s="57">
        <v>9120783.1550000887</v>
      </c>
      <c r="AP32" s="57">
        <v>11367744.65999962</v>
      </c>
      <c r="AQ32" s="56">
        <v>12709620.2199996</v>
      </c>
      <c r="AR32" s="57">
        <v>694403.97000000358</v>
      </c>
      <c r="AS32" s="57">
        <v>642340.48000000278</v>
      </c>
      <c r="AT32" s="56">
        <v>870129.08999999519</v>
      </c>
      <c r="AU32" s="57">
        <v>1154757.966701387</v>
      </c>
      <c r="AV32" s="57">
        <v>893219.62233875622</v>
      </c>
      <c r="AW32" s="56">
        <v>862059.60494246159</v>
      </c>
      <c r="AX32" s="57">
        <v>3403623.1900000125</v>
      </c>
      <c r="AY32" s="57">
        <v>3827024.9300000146</v>
      </c>
      <c r="AZ32" s="56">
        <v>4122030.2300000098</v>
      </c>
      <c r="BA32" s="57">
        <v>19701923.776701458</v>
      </c>
      <c r="BB32" s="57">
        <v>22422714.907338366</v>
      </c>
      <c r="BC32" s="116">
        <v>26294231.254942134</v>
      </c>
      <c r="BD32" s="38">
        <v>128196.13447899892</v>
      </c>
      <c r="BE32" s="38">
        <v>139124.8015869988</v>
      </c>
      <c r="BF32" s="48">
        <v>180399.64877899829</v>
      </c>
      <c r="BG32" s="38">
        <v>258140.69566999865</v>
      </c>
      <c r="BH32" s="38">
        <v>309010.2371989981</v>
      </c>
      <c r="BI32" s="48">
        <v>347058.6581019974</v>
      </c>
      <c r="BJ32" s="38">
        <v>22080.548429999999</v>
      </c>
      <c r="BK32" s="38">
        <v>22478.933179</v>
      </c>
      <c r="BL32" s="48">
        <v>28182.514948999975</v>
      </c>
      <c r="BM32" s="38">
        <v>46259.087826000003</v>
      </c>
      <c r="BN32" s="38">
        <v>40909.879830999977</v>
      </c>
      <c r="BO32" s="48">
        <v>37923.632163999981</v>
      </c>
      <c r="BP32" s="38">
        <v>125507.18668699991</v>
      </c>
      <c r="BQ32" s="38">
        <v>138462.34072499984</v>
      </c>
      <c r="BR32" s="48">
        <v>157129.13648499968</v>
      </c>
      <c r="BS32" s="37">
        <v>580183.65309199749</v>
      </c>
      <c r="BT32" s="38">
        <v>649986.19252099679</v>
      </c>
      <c r="BU32" s="112">
        <v>750693.59047899523</v>
      </c>
      <c r="BV32" s="57">
        <v>369.8351708128364</v>
      </c>
      <c r="BW32" s="57">
        <v>393.95682837962664</v>
      </c>
      <c r="BX32" s="56">
        <v>454.88192954499306</v>
      </c>
      <c r="BY32" s="57">
        <v>324.7162075721352</v>
      </c>
      <c r="BZ32" s="57">
        <v>350.8949544480256</v>
      </c>
      <c r="CA32" s="56">
        <v>362.36956784747423</v>
      </c>
      <c r="CB32" s="57">
        <v>395.33298798727509</v>
      </c>
      <c r="CC32" s="57">
        <v>410.56455464501892</v>
      </c>
      <c r="CD32" s="56">
        <v>485.32743590036711</v>
      </c>
      <c r="CE32" s="57">
        <v>396.14633309304861</v>
      </c>
      <c r="CF32" s="57">
        <v>378.00545215884654</v>
      </c>
      <c r="CG32" s="56">
        <v>425.56873816308848</v>
      </c>
      <c r="CH32" s="57">
        <v>386.70940671983271</v>
      </c>
      <c r="CI32" s="57">
        <v>384.37695112207905</v>
      </c>
      <c r="CJ32" s="56">
        <v>403.39321506342526</v>
      </c>
      <c r="CK32" s="57">
        <v>356.47894044046643</v>
      </c>
      <c r="CL32" s="57">
        <v>371.01440715019373</v>
      </c>
      <c r="CM32" s="116">
        <v>400.99679502890075</v>
      </c>
      <c r="CN32" s="64">
        <v>328.27108218680337</v>
      </c>
      <c r="CO32" s="64">
        <v>353.0411530286695</v>
      </c>
      <c r="CP32" s="65">
        <v>412.03044861184384</v>
      </c>
      <c r="CQ32" s="64">
        <v>289.38360288023534</v>
      </c>
      <c r="CR32" s="64">
        <v>314.10735555472758</v>
      </c>
      <c r="CS32" s="65">
        <v>325.74861077495439</v>
      </c>
      <c r="CT32" s="74">
        <v>363.88431395631017</v>
      </c>
      <c r="CU32" s="64">
        <v>381.98933379779101</v>
      </c>
      <c r="CV32" s="65">
        <v>454.4526508936134</v>
      </c>
      <c r="CW32" s="64">
        <v>371.18349830813202</v>
      </c>
      <c r="CX32" s="64">
        <v>356.17161578414499</v>
      </c>
      <c r="CY32" s="65">
        <v>402.83727612341619</v>
      </c>
      <c r="CZ32" s="64">
        <v>359.59045616532586</v>
      </c>
      <c r="DA32" s="64">
        <v>356.73748677414585</v>
      </c>
      <c r="DB32" s="65">
        <v>377.1598230763604</v>
      </c>
      <c r="DC32" s="57">
        <v>322.52085894040499</v>
      </c>
      <c r="DD32" s="57">
        <v>336.51718987797608</v>
      </c>
      <c r="DE32" s="116">
        <v>365.97021216149602</v>
      </c>
      <c r="DF32" s="57">
        <v>41.564088626033062</v>
      </c>
      <c r="DG32" s="57">
        <v>40.91567535095713</v>
      </c>
      <c r="DH32" s="56">
        <v>42.851480933149226</v>
      </c>
      <c r="DI32" s="57">
        <v>35.33260469189986</v>
      </c>
      <c r="DJ32" s="57">
        <v>36.787598893298018</v>
      </c>
      <c r="DK32" s="56">
        <v>36.620957072519879</v>
      </c>
      <c r="DL32" s="57">
        <v>31.448674030964892</v>
      </c>
      <c r="DM32" s="57">
        <v>28.575220847227857</v>
      </c>
      <c r="DN32" s="56">
        <v>30.874785006753655</v>
      </c>
      <c r="DO32" s="57">
        <v>24.962834784916645</v>
      </c>
      <c r="DP32" s="57">
        <v>21.833836374701541</v>
      </c>
      <c r="DQ32" s="56">
        <v>22.731462039672316</v>
      </c>
      <c r="DR32" s="57">
        <v>27.118950554506863</v>
      </c>
      <c r="DS32" s="57">
        <v>27.639464347933217</v>
      </c>
      <c r="DT32" s="56">
        <v>26.233391987064852</v>
      </c>
      <c r="DU32" s="57">
        <v>33.958081500061496</v>
      </c>
      <c r="DV32" s="57">
        <v>34.497217272217725</v>
      </c>
      <c r="DW32" s="116">
        <v>35.026582867404755</v>
      </c>
    </row>
    <row r="33" spans="1:127" x14ac:dyDescent="0.25">
      <c r="A33" s="17" t="s">
        <v>18</v>
      </c>
      <c r="B33" s="57">
        <v>38521450.967725106</v>
      </c>
      <c r="C33" s="57">
        <v>43728576.867033727</v>
      </c>
      <c r="D33" s="56">
        <v>30195829.400871832</v>
      </c>
      <c r="E33" s="57">
        <v>412069584.93173414</v>
      </c>
      <c r="F33" s="57">
        <v>385600869.83689016</v>
      </c>
      <c r="G33" s="56">
        <v>292425664.64233381</v>
      </c>
      <c r="H33" s="57">
        <v>255344880.51418626</v>
      </c>
      <c r="I33" s="57">
        <v>233150361.1926719</v>
      </c>
      <c r="J33" s="56">
        <v>244092193.26503983</v>
      </c>
      <c r="K33" s="57">
        <v>267699572.6973657</v>
      </c>
      <c r="L33" s="57">
        <v>271613790.72035354</v>
      </c>
      <c r="M33" s="56">
        <v>241045319.23241106</v>
      </c>
      <c r="N33" s="57">
        <v>212802744.53753865</v>
      </c>
      <c r="O33" s="57">
        <v>198437126.83519065</v>
      </c>
      <c r="P33" s="56">
        <v>209791026.32344028</v>
      </c>
      <c r="Q33" s="57">
        <v>1186438233.64855</v>
      </c>
      <c r="R33" s="57">
        <v>1132530725.4521399</v>
      </c>
      <c r="S33" s="116">
        <v>1017550032.8640968</v>
      </c>
      <c r="T33" s="38">
        <v>34438887.267725103</v>
      </c>
      <c r="U33" s="38">
        <v>39780587.78625188</v>
      </c>
      <c r="V33" s="48">
        <v>27393388.80031278</v>
      </c>
      <c r="W33" s="38">
        <v>370486338.43173397</v>
      </c>
      <c r="X33" s="38">
        <v>350234407.49053001</v>
      </c>
      <c r="Y33" s="48">
        <v>267099537.9662002</v>
      </c>
      <c r="Z33" s="37">
        <v>232412101.64418602</v>
      </c>
      <c r="AA33" s="38">
        <v>213324995.30495054</v>
      </c>
      <c r="AB33" s="48">
        <v>224027906.30629107</v>
      </c>
      <c r="AC33" s="38">
        <v>244880039.88736576</v>
      </c>
      <c r="AD33" s="38">
        <v>250516629.71443444</v>
      </c>
      <c r="AE33" s="48">
        <v>223051933.03594184</v>
      </c>
      <c r="AF33" s="38">
        <v>195404598.99753863</v>
      </c>
      <c r="AG33" s="38">
        <v>182688568.74008292</v>
      </c>
      <c r="AH33" s="48">
        <v>192689399.71016967</v>
      </c>
      <c r="AI33" s="57">
        <v>1077621966.2285495</v>
      </c>
      <c r="AJ33" s="57">
        <v>1036545189.0362499</v>
      </c>
      <c r="AK33" s="116">
        <v>934262165.81891561</v>
      </c>
      <c r="AL33" s="57">
        <v>4082563.6999999974</v>
      </c>
      <c r="AM33" s="57">
        <v>3947989.0807818398</v>
      </c>
      <c r="AN33" s="56">
        <v>2802440.6005590586</v>
      </c>
      <c r="AO33" s="57">
        <v>41583246.500000194</v>
      </c>
      <c r="AP33" s="57">
        <v>35366462.346360132</v>
      </c>
      <c r="AQ33" s="56">
        <v>25326126.676133599</v>
      </c>
      <c r="AR33" s="57">
        <v>22932778.870000303</v>
      </c>
      <c r="AS33" s="57">
        <v>19825365.887721352</v>
      </c>
      <c r="AT33" s="56">
        <v>20064286.958748735</v>
      </c>
      <c r="AU33" s="57">
        <v>22819532.809999928</v>
      </c>
      <c r="AV33" s="57">
        <v>21097161.005919062</v>
      </c>
      <c r="AW33" s="56">
        <v>17993386.196469218</v>
      </c>
      <c r="AX33" s="57">
        <v>17398145.54000001</v>
      </c>
      <c r="AY33" s="57">
        <v>15748558.095107703</v>
      </c>
      <c r="AZ33" s="56">
        <v>17101626.613270584</v>
      </c>
      <c r="BA33" s="57">
        <v>108816267.42000043</v>
      </c>
      <c r="BB33" s="57">
        <v>95985536.415890098</v>
      </c>
      <c r="BC33" s="116">
        <v>83287867.0451812</v>
      </c>
      <c r="BD33" s="38">
        <v>59531</v>
      </c>
      <c r="BE33" s="38">
        <v>62940</v>
      </c>
      <c r="BF33" s="48">
        <v>38751</v>
      </c>
      <c r="BG33" s="38">
        <v>981909</v>
      </c>
      <c r="BH33" s="38">
        <v>853103</v>
      </c>
      <c r="BI33" s="48">
        <v>590351</v>
      </c>
      <c r="BJ33" s="38">
        <v>590500</v>
      </c>
      <c r="BK33" s="38">
        <v>526360</v>
      </c>
      <c r="BL33" s="48">
        <v>523637</v>
      </c>
      <c r="BM33" s="38">
        <v>646377</v>
      </c>
      <c r="BN33" s="38">
        <v>626866</v>
      </c>
      <c r="BO33" s="48">
        <v>525515</v>
      </c>
      <c r="BP33" s="38">
        <v>482039</v>
      </c>
      <c r="BQ33" s="38">
        <v>459817</v>
      </c>
      <c r="BR33" s="48">
        <v>470885</v>
      </c>
      <c r="BS33" s="37">
        <v>2760356</v>
      </c>
      <c r="BT33" s="38">
        <v>2529086</v>
      </c>
      <c r="BU33" s="112">
        <v>2149139</v>
      </c>
      <c r="BV33" s="57">
        <v>647.08220872696756</v>
      </c>
      <c r="BW33" s="57">
        <v>694.76607669262353</v>
      </c>
      <c r="BX33" s="56">
        <v>779.22710125859544</v>
      </c>
      <c r="BY33" s="57">
        <v>419.66168446539763</v>
      </c>
      <c r="BZ33" s="57">
        <v>451.99802349410351</v>
      </c>
      <c r="CA33" s="56">
        <v>495.3420332011529</v>
      </c>
      <c r="CB33" s="57">
        <v>432.42147419845259</v>
      </c>
      <c r="CC33" s="57">
        <v>442.94847859387471</v>
      </c>
      <c r="CD33" s="56">
        <v>466.14771925024365</v>
      </c>
      <c r="CE33" s="57">
        <v>414.1539267290849</v>
      </c>
      <c r="CF33" s="57">
        <v>433.28843918852442</v>
      </c>
      <c r="CG33" s="56">
        <v>458.68399423881539</v>
      </c>
      <c r="CH33" s="57">
        <v>441.4637498989473</v>
      </c>
      <c r="CI33" s="57">
        <v>431.55674286768573</v>
      </c>
      <c r="CJ33" s="56">
        <v>445.52497175199949</v>
      </c>
      <c r="CK33" s="57">
        <v>429.81348552453017</v>
      </c>
      <c r="CL33" s="57">
        <v>447.80237819201869</v>
      </c>
      <c r="CM33" s="116">
        <v>473.46869274816413</v>
      </c>
      <c r="CN33" s="64">
        <v>578.50342288429727</v>
      </c>
      <c r="CO33" s="64">
        <v>632.03984407772293</v>
      </c>
      <c r="CP33" s="65">
        <v>706.90791980368965</v>
      </c>
      <c r="CQ33" s="64">
        <v>377.3122951635375</v>
      </c>
      <c r="CR33" s="64">
        <v>410.54176047971936</v>
      </c>
      <c r="CS33" s="65">
        <v>452.44191670074281</v>
      </c>
      <c r="CT33" s="74">
        <v>393.58526950751229</v>
      </c>
      <c r="CU33" s="64">
        <v>405.28344726983534</v>
      </c>
      <c r="CV33" s="65">
        <v>427.83055113808052</v>
      </c>
      <c r="CW33" s="64">
        <v>378.85017549721874</v>
      </c>
      <c r="CX33" s="64">
        <v>399.63346187930824</v>
      </c>
      <c r="CY33" s="65">
        <v>424.44446502182018</v>
      </c>
      <c r="CZ33" s="64">
        <v>405.37093263727337</v>
      </c>
      <c r="DA33" s="64">
        <v>397.30712161595358</v>
      </c>
      <c r="DB33" s="65">
        <v>409.20691827127575</v>
      </c>
      <c r="DC33" s="57">
        <v>390.3923864271672</v>
      </c>
      <c r="DD33" s="57">
        <v>409.84972003176239</v>
      </c>
      <c r="DE33" s="116">
        <v>434.71463028632189</v>
      </c>
      <c r="DF33" s="57">
        <v>68.578785842670158</v>
      </c>
      <c r="DG33" s="57">
        <v>62.726232614900539</v>
      </c>
      <c r="DH33" s="56">
        <v>72.319181454905902</v>
      </c>
      <c r="DI33" s="57">
        <v>42.349389301860143</v>
      </c>
      <c r="DJ33" s="57">
        <v>41.456263014384113</v>
      </c>
      <c r="DK33" s="56">
        <v>42.900116500410093</v>
      </c>
      <c r="DL33" s="57">
        <v>38.836204690940392</v>
      </c>
      <c r="DM33" s="57">
        <v>37.665031324039347</v>
      </c>
      <c r="DN33" s="56">
        <v>38.317168112163074</v>
      </c>
      <c r="DO33" s="57">
        <v>35.303751231866123</v>
      </c>
      <c r="DP33" s="57">
        <v>33.6549773092161</v>
      </c>
      <c r="DQ33" s="56">
        <v>34.239529216995173</v>
      </c>
      <c r="DR33" s="57">
        <v>36.092817261673872</v>
      </c>
      <c r="DS33" s="57">
        <v>34.249621251732108</v>
      </c>
      <c r="DT33" s="56">
        <v>36.318053480723712</v>
      </c>
      <c r="DU33" s="57">
        <v>39.421099097362962</v>
      </c>
      <c r="DV33" s="57">
        <v>37.952658160256355</v>
      </c>
      <c r="DW33" s="116">
        <v>38.754062461842253</v>
      </c>
    </row>
    <row r="34" spans="1:127" x14ac:dyDescent="0.25">
      <c r="A34" s="80" t="s">
        <v>76</v>
      </c>
      <c r="B34" s="57">
        <v>0</v>
      </c>
      <c r="C34" s="57">
        <v>533581.41999999993</v>
      </c>
      <c r="D34" s="56">
        <v>3868453.45</v>
      </c>
      <c r="E34" s="57">
        <v>0</v>
      </c>
      <c r="F34" s="57">
        <v>35966.71</v>
      </c>
      <c r="G34" s="56">
        <v>1143188.69</v>
      </c>
      <c r="H34" s="57">
        <v>0</v>
      </c>
      <c r="I34" s="57">
        <v>0</v>
      </c>
      <c r="J34" s="56">
        <v>0</v>
      </c>
      <c r="K34" s="57">
        <v>0</v>
      </c>
      <c r="L34" s="57">
        <v>0</v>
      </c>
      <c r="M34" s="56">
        <v>0</v>
      </c>
      <c r="N34" s="57">
        <v>0</v>
      </c>
      <c r="O34" s="57">
        <v>0</v>
      </c>
      <c r="P34" s="56">
        <v>0</v>
      </c>
      <c r="Q34" s="57">
        <v>0</v>
      </c>
      <c r="R34" s="57">
        <v>569548.12999999989</v>
      </c>
      <c r="S34" s="116">
        <v>5011642.1400000006</v>
      </c>
      <c r="T34" s="38">
        <v>0</v>
      </c>
      <c r="U34" s="38">
        <v>403658.28</v>
      </c>
      <c r="V34" s="48">
        <v>3241826.38</v>
      </c>
      <c r="W34" s="38">
        <v>0</v>
      </c>
      <c r="X34" s="38">
        <v>28537.739999999998</v>
      </c>
      <c r="Y34" s="48">
        <v>957828.03</v>
      </c>
      <c r="Z34" s="37">
        <v>0</v>
      </c>
      <c r="AA34" s="38">
        <v>0</v>
      </c>
      <c r="AB34" s="48">
        <v>0</v>
      </c>
      <c r="AC34" s="38">
        <v>0</v>
      </c>
      <c r="AD34" s="38">
        <v>0</v>
      </c>
      <c r="AE34" s="48">
        <v>0</v>
      </c>
      <c r="AF34" s="38">
        <v>0</v>
      </c>
      <c r="AG34" s="38">
        <v>0</v>
      </c>
      <c r="AH34" s="48">
        <v>0</v>
      </c>
      <c r="AI34" s="57">
        <v>0</v>
      </c>
      <c r="AJ34" s="57">
        <v>432196.02</v>
      </c>
      <c r="AK34" s="116">
        <v>4199654.41</v>
      </c>
      <c r="AL34" s="57">
        <v>0</v>
      </c>
      <c r="AM34" s="57">
        <v>129923.1399999999</v>
      </c>
      <c r="AN34" s="56">
        <v>626627.07000000018</v>
      </c>
      <c r="AO34" s="57">
        <v>0</v>
      </c>
      <c r="AP34" s="57">
        <v>7428.9700000000012</v>
      </c>
      <c r="AQ34" s="56">
        <v>185360.65999999997</v>
      </c>
      <c r="AR34" s="57">
        <v>0</v>
      </c>
      <c r="AS34" s="57">
        <v>0</v>
      </c>
      <c r="AT34" s="56">
        <v>0</v>
      </c>
      <c r="AU34" s="57">
        <v>0</v>
      </c>
      <c r="AV34" s="57">
        <v>0</v>
      </c>
      <c r="AW34" s="56">
        <v>0</v>
      </c>
      <c r="AX34" s="57">
        <v>0</v>
      </c>
      <c r="AY34" s="57">
        <v>0</v>
      </c>
      <c r="AZ34" s="56">
        <v>0</v>
      </c>
      <c r="BA34" s="57">
        <v>0</v>
      </c>
      <c r="BB34" s="57">
        <v>137352.1099999999</v>
      </c>
      <c r="BC34" s="116">
        <v>811987.73000000021</v>
      </c>
      <c r="BD34" s="38">
        <v>0</v>
      </c>
      <c r="BE34" s="38">
        <v>2133</v>
      </c>
      <c r="BF34" s="48">
        <v>21743</v>
      </c>
      <c r="BG34" s="38">
        <v>0</v>
      </c>
      <c r="BH34" s="38">
        <v>451</v>
      </c>
      <c r="BI34" s="48">
        <v>7618</v>
      </c>
      <c r="BJ34" s="38">
        <v>0</v>
      </c>
      <c r="BK34" s="38">
        <v>0</v>
      </c>
      <c r="BL34" s="48">
        <v>0</v>
      </c>
      <c r="BM34" s="38">
        <v>0</v>
      </c>
      <c r="BN34" s="38">
        <v>0</v>
      </c>
      <c r="BO34" s="48">
        <v>0</v>
      </c>
      <c r="BP34" s="38">
        <v>0</v>
      </c>
      <c r="BQ34" s="38">
        <v>0</v>
      </c>
      <c r="BR34" s="48">
        <v>0</v>
      </c>
      <c r="BS34" s="37">
        <v>0</v>
      </c>
      <c r="BT34" s="38">
        <v>2584</v>
      </c>
      <c r="BU34" s="112">
        <v>29361</v>
      </c>
      <c r="BV34" s="57" t="s">
        <v>37</v>
      </c>
      <c r="BW34" s="57">
        <v>250.15537740271915</v>
      </c>
      <c r="BX34" s="56">
        <v>177.91718944027963</v>
      </c>
      <c r="BY34" s="57" t="s">
        <v>37</v>
      </c>
      <c r="BZ34" s="57">
        <v>79.748802660753881</v>
      </c>
      <c r="CA34" s="56">
        <v>150.06414938304016</v>
      </c>
      <c r="CB34" s="57" t="s">
        <v>37</v>
      </c>
      <c r="CC34" s="57" t="s">
        <v>37</v>
      </c>
      <c r="CD34" s="56" t="s">
        <v>37</v>
      </c>
      <c r="CE34" s="57" t="s">
        <v>37</v>
      </c>
      <c r="CF34" s="57" t="s">
        <v>37</v>
      </c>
      <c r="CG34" s="56" t="s">
        <v>37</v>
      </c>
      <c r="CH34" s="57" t="s">
        <v>37</v>
      </c>
      <c r="CI34" s="57" t="s">
        <v>37</v>
      </c>
      <c r="CJ34" s="56" t="s">
        <v>37</v>
      </c>
      <c r="CK34" s="57" t="s">
        <v>37</v>
      </c>
      <c r="CL34" s="57">
        <v>220.41336300309592</v>
      </c>
      <c r="CM34" s="116">
        <v>170.69044446715031</v>
      </c>
      <c r="CN34" s="64" t="s">
        <v>37</v>
      </c>
      <c r="CO34" s="64">
        <v>189.24438818565403</v>
      </c>
      <c r="CP34" s="65">
        <v>149.09747412960493</v>
      </c>
      <c r="CQ34" s="64" t="s">
        <v>37</v>
      </c>
      <c r="CR34" s="64">
        <v>63.276585365853656</v>
      </c>
      <c r="CS34" s="65">
        <v>125.73221711735364</v>
      </c>
      <c r="CT34" s="74" t="s">
        <v>37</v>
      </c>
      <c r="CU34" s="64" t="s">
        <v>37</v>
      </c>
      <c r="CV34" s="65" t="s">
        <v>37</v>
      </c>
      <c r="CW34" s="64" t="s">
        <v>37</v>
      </c>
      <c r="CX34" s="64" t="s">
        <v>37</v>
      </c>
      <c r="CY34" s="65" t="s">
        <v>37</v>
      </c>
      <c r="CZ34" s="64" t="s">
        <v>37</v>
      </c>
      <c r="DA34" s="64" t="s">
        <v>37</v>
      </c>
      <c r="DB34" s="65" t="s">
        <v>37</v>
      </c>
      <c r="DC34" s="57" t="s">
        <v>37</v>
      </c>
      <c r="DD34" s="57">
        <v>167.25852167182663</v>
      </c>
      <c r="DE34" s="116">
        <v>143.03512857191512</v>
      </c>
      <c r="DF34" s="57" t="s">
        <v>37</v>
      </c>
      <c r="DG34" s="57">
        <v>60.910989217065115</v>
      </c>
      <c r="DH34" s="56">
        <v>28.819715310674709</v>
      </c>
      <c r="DI34" s="57" t="s">
        <v>37</v>
      </c>
      <c r="DJ34" s="57">
        <v>16.472217294900226</v>
      </c>
      <c r="DK34" s="56">
        <v>24.331932265686529</v>
      </c>
      <c r="DL34" s="57" t="s">
        <v>37</v>
      </c>
      <c r="DM34" s="57" t="s">
        <v>37</v>
      </c>
      <c r="DN34" s="56" t="s">
        <v>37</v>
      </c>
      <c r="DO34" s="57" t="s">
        <v>37</v>
      </c>
      <c r="DP34" s="57" t="s">
        <v>37</v>
      </c>
      <c r="DQ34" s="56" t="s">
        <v>37</v>
      </c>
      <c r="DR34" s="57" t="s">
        <v>37</v>
      </c>
      <c r="DS34" s="57" t="s">
        <v>37</v>
      </c>
      <c r="DT34" s="56" t="s">
        <v>37</v>
      </c>
      <c r="DU34" s="57" t="s">
        <v>37</v>
      </c>
      <c r="DV34" s="57">
        <v>53.15484133126931</v>
      </c>
      <c r="DW34" s="116">
        <v>27.655315895235184</v>
      </c>
    </row>
    <row r="35" spans="1:127" x14ac:dyDescent="0.25">
      <c r="A35" s="17" t="s">
        <v>77</v>
      </c>
      <c r="B35" s="57">
        <v>0</v>
      </c>
      <c r="C35" s="57">
        <v>0</v>
      </c>
      <c r="D35" s="56">
        <v>0</v>
      </c>
      <c r="E35" s="57">
        <v>0</v>
      </c>
      <c r="F35" s="57">
        <v>0</v>
      </c>
      <c r="G35" s="56">
        <v>0</v>
      </c>
      <c r="H35" s="57">
        <v>0</v>
      </c>
      <c r="I35" s="57">
        <v>0</v>
      </c>
      <c r="J35" s="56">
        <v>0</v>
      </c>
      <c r="K35" s="57">
        <v>0</v>
      </c>
      <c r="L35" s="57">
        <v>0</v>
      </c>
      <c r="M35" s="56">
        <v>0</v>
      </c>
      <c r="N35" s="57">
        <v>42497383.006060608</v>
      </c>
      <c r="O35" s="57">
        <v>35283962.980535284</v>
      </c>
      <c r="P35" s="56">
        <v>32002950.423216447</v>
      </c>
      <c r="Q35" s="57">
        <v>42497383.006060608</v>
      </c>
      <c r="R35" s="57">
        <v>35283962.980535284</v>
      </c>
      <c r="S35" s="116">
        <v>32002950.423216447</v>
      </c>
      <c r="T35" s="38">
        <v>0</v>
      </c>
      <c r="U35" s="38">
        <v>0</v>
      </c>
      <c r="V35" s="48">
        <v>0</v>
      </c>
      <c r="W35" s="38">
        <v>0</v>
      </c>
      <c r="X35" s="38">
        <v>0</v>
      </c>
      <c r="Y35" s="48">
        <v>0</v>
      </c>
      <c r="Z35" s="37">
        <v>0</v>
      </c>
      <c r="AA35" s="38">
        <v>0</v>
      </c>
      <c r="AB35" s="48">
        <v>0</v>
      </c>
      <c r="AC35" s="38">
        <v>0</v>
      </c>
      <c r="AD35" s="38">
        <v>0</v>
      </c>
      <c r="AE35" s="48">
        <v>0</v>
      </c>
      <c r="AF35" s="38">
        <v>39752607.393939398</v>
      </c>
      <c r="AG35" s="38">
        <v>32963407.846715331</v>
      </c>
      <c r="AH35" s="48">
        <v>30010627.605804116</v>
      </c>
      <c r="AI35" s="57">
        <v>39752607.393939398</v>
      </c>
      <c r="AJ35" s="57">
        <v>32963407.846715331</v>
      </c>
      <c r="AK35" s="116">
        <v>30010627.605804116</v>
      </c>
      <c r="AL35" s="57">
        <v>0</v>
      </c>
      <c r="AM35" s="57">
        <v>0</v>
      </c>
      <c r="AN35" s="56">
        <v>0</v>
      </c>
      <c r="AO35" s="57">
        <v>0</v>
      </c>
      <c r="AP35" s="57">
        <v>0</v>
      </c>
      <c r="AQ35" s="56">
        <v>0</v>
      </c>
      <c r="AR35" s="57">
        <v>0</v>
      </c>
      <c r="AS35" s="57">
        <v>0</v>
      </c>
      <c r="AT35" s="56">
        <v>0</v>
      </c>
      <c r="AU35" s="57">
        <v>0</v>
      </c>
      <c r="AV35" s="57">
        <v>0</v>
      </c>
      <c r="AW35" s="56">
        <v>0</v>
      </c>
      <c r="AX35" s="57">
        <v>2744775.6121212067</v>
      </c>
      <c r="AY35" s="57">
        <v>2320555.1338199517</v>
      </c>
      <c r="AZ35" s="56">
        <v>1992322.8174123324</v>
      </c>
      <c r="BA35" s="57">
        <v>2744775.6121212067</v>
      </c>
      <c r="BB35" s="57">
        <v>2320555.1338199517</v>
      </c>
      <c r="BC35" s="116">
        <v>1992322.8174123324</v>
      </c>
      <c r="BD35" s="38">
        <v>0</v>
      </c>
      <c r="BE35" s="38">
        <v>0</v>
      </c>
      <c r="BF35" s="48">
        <v>0</v>
      </c>
      <c r="BG35" s="38">
        <v>0</v>
      </c>
      <c r="BH35" s="38">
        <v>0</v>
      </c>
      <c r="BI35" s="48">
        <v>0</v>
      </c>
      <c r="BJ35" s="38">
        <v>0</v>
      </c>
      <c r="BK35" s="38">
        <v>0</v>
      </c>
      <c r="BL35" s="48">
        <v>0</v>
      </c>
      <c r="BM35" s="38">
        <v>0</v>
      </c>
      <c r="BN35" s="38">
        <v>0</v>
      </c>
      <c r="BO35" s="48">
        <v>0</v>
      </c>
      <c r="BP35" s="38">
        <v>53819</v>
      </c>
      <c r="BQ35" s="38">
        <v>45839</v>
      </c>
      <c r="BR35" s="48">
        <v>39344</v>
      </c>
      <c r="BS35" s="37">
        <v>53819</v>
      </c>
      <c r="BT35" s="38">
        <v>45839</v>
      </c>
      <c r="BU35" s="112">
        <v>39344</v>
      </c>
      <c r="BV35" s="57" t="s">
        <v>37</v>
      </c>
      <c r="BW35" s="57" t="s">
        <v>37</v>
      </c>
      <c r="BX35" s="56" t="s">
        <v>37</v>
      </c>
      <c r="BY35" s="57" t="s">
        <v>37</v>
      </c>
      <c r="BZ35" s="57" t="s">
        <v>37</v>
      </c>
      <c r="CA35" s="56" t="s">
        <v>37</v>
      </c>
      <c r="CB35" s="57" t="s">
        <v>37</v>
      </c>
      <c r="CC35" s="57" t="s">
        <v>37</v>
      </c>
      <c r="CD35" s="56" t="s">
        <v>37</v>
      </c>
      <c r="CE35" s="57" t="s">
        <v>37</v>
      </c>
      <c r="CF35" s="57" t="s">
        <v>37</v>
      </c>
      <c r="CG35" s="56" t="s">
        <v>37</v>
      </c>
      <c r="CH35" s="57">
        <v>789.63531477843526</v>
      </c>
      <c r="CI35" s="57">
        <v>769.73675212232558</v>
      </c>
      <c r="CJ35" s="56">
        <v>813.41374601505811</v>
      </c>
      <c r="CK35" s="57">
        <v>789.63531477843526</v>
      </c>
      <c r="CL35" s="57">
        <v>769.73675212232558</v>
      </c>
      <c r="CM35" s="116">
        <v>813.41374601505811</v>
      </c>
      <c r="CN35" s="64" t="s">
        <v>37</v>
      </c>
      <c r="CO35" s="64" t="s">
        <v>37</v>
      </c>
      <c r="CP35" s="65" t="s">
        <v>37</v>
      </c>
      <c r="CQ35" s="64" t="s">
        <v>37</v>
      </c>
      <c r="CR35" s="64" t="s">
        <v>37</v>
      </c>
      <c r="CS35" s="65" t="s">
        <v>37</v>
      </c>
      <c r="CT35" s="74" t="s">
        <v>37</v>
      </c>
      <c r="CU35" s="64" t="s">
        <v>37</v>
      </c>
      <c r="CV35" s="65" t="s">
        <v>37</v>
      </c>
      <c r="CW35" s="64" t="s">
        <v>37</v>
      </c>
      <c r="CX35" s="64" t="s">
        <v>37</v>
      </c>
      <c r="CY35" s="65" t="s">
        <v>37</v>
      </c>
      <c r="CZ35" s="64">
        <v>738.63519191994271</v>
      </c>
      <c r="DA35" s="64">
        <v>719.11271726510904</v>
      </c>
      <c r="DB35" s="65">
        <v>762.77520348221117</v>
      </c>
      <c r="DC35" s="57">
        <v>738.63519191994271</v>
      </c>
      <c r="DD35" s="57">
        <v>719.11271726510904</v>
      </c>
      <c r="DE35" s="116">
        <v>762.77520348221117</v>
      </c>
      <c r="DF35" s="57" t="s">
        <v>37</v>
      </c>
      <c r="DG35" s="57" t="s">
        <v>37</v>
      </c>
      <c r="DH35" s="56" t="s">
        <v>37</v>
      </c>
      <c r="DI35" s="57" t="s">
        <v>37</v>
      </c>
      <c r="DJ35" s="57" t="s">
        <v>37</v>
      </c>
      <c r="DK35" s="56" t="s">
        <v>37</v>
      </c>
      <c r="DL35" s="57" t="s">
        <v>37</v>
      </c>
      <c r="DM35" s="57" t="s">
        <v>37</v>
      </c>
      <c r="DN35" s="56" t="s">
        <v>37</v>
      </c>
      <c r="DO35" s="57" t="s">
        <v>37</v>
      </c>
      <c r="DP35" s="57" t="s">
        <v>37</v>
      </c>
      <c r="DQ35" s="56" t="s">
        <v>37</v>
      </c>
      <c r="DR35" s="57">
        <v>51.000122858492482</v>
      </c>
      <c r="DS35" s="57">
        <v>50.6240348572166</v>
      </c>
      <c r="DT35" s="56">
        <v>50.638542532846998</v>
      </c>
      <c r="DU35" s="57">
        <v>51.000122858492482</v>
      </c>
      <c r="DV35" s="57">
        <v>50.6240348572166</v>
      </c>
      <c r="DW35" s="116">
        <v>50.638542532846998</v>
      </c>
    </row>
    <row r="36" spans="1:127" x14ac:dyDescent="0.25">
      <c r="A36" s="80" t="s">
        <v>78</v>
      </c>
      <c r="B36" s="57">
        <v>114423</v>
      </c>
      <c r="C36" s="57">
        <v>0</v>
      </c>
      <c r="D36" s="56">
        <v>0</v>
      </c>
      <c r="E36" s="57">
        <v>27941032.058268014</v>
      </c>
      <c r="F36" s="57">
        <v>17698345.395239763</v>
      </c>
      <c r="G36" s="56">
        <v>14700283.758768303</v>
      </c>
      <c r="H36" s="57">
        <v>9544645.5169887654</v>
      </c>
      <c r="I36" s="57">
        <v>5706306.5180130173</v>
      </c>
      <c r="J36" s="56">
        <v>6294057.5307360925</v>
      </c>
      <c r="K36" s="57">
        <v>8819905.6897759512</v>
      </c>
      <c r="L36" s="57">
        <v>21144967.238081545</v>
      </c>
      <c r="M36" s="56">
        <v>11974844.129207566</v>
      </c>
      <c r="N36" s="57">
        <v>24520542.804230131</v>
      </c>
      <c r="O36" s="57">
        <v>269005.07417283952</v>
      </c>
      <c r="P36" s="56">
        <v>17331500.522452272</v>
      </c>
      <c r="Q36" s="57">
        <v>70940549.069262862</v>
      </c>
      <c r="R36" s="57">
        <v>44818624.225507163</v>
      </c>
      <c r="S36" s="116">
        <v>50300685.941164233</v>
      </c>
      <c r="T36" s="38">
        <v>109934</v>
      </c>
      <c r="U36" s="38">
        <v>0</v>
      </c>
      <c r="V36" s="48">
        <v>0</v>
      </c>
      <c r="W36" s="38">
        <v>25047411.800000004</v>
      </c>
      <c r="X36" s="38">
        <v>15599064.779999999</v>
      </c>
      <c r="Y36" s="48">
        <v>13240217.130000001</v>
      </c>
      <c r="Z36" s="37">
        <v>8703853.1600000001</v>
      </c>
      <c r="AA36" s="38">
        <v>5062445.13</v>
      </c>
      <c r="AB36" s="48">
        <v>5605481.8200000003</v>
      </c>
      <c r="AC36" s="38">
        <v>8461127.379999999</v>
      </c>
      <c r="AD36" s="38">
        <v>18444697.48</v>
      </c>
      <c r="AE36" s="48">
        <v>10390780.000000002</v>
      </c>
      <c r="AF36" s="38">
        <v>23252161</v>
      </c>
      <c r="AG36" s="38">
        <v>2257186</v>
      </c>
      <c r="AH36" s="48">
        <v>14524580</v>
      </c>
      <c r="AI36" s="57">
        <v>65574487.340000004</v>
      </c>
      <c r="AJ36" s="57">
        <v>41363393.390000001</v>
      </c>
      <c r="AK36" s="116">
        <v>43761058.950000003</v>
      </c>
      <c r="AL36" s="57">
        <v>4489</v>
      </c>
      <c r="AM36" s="57">
        <v>0</v>
      </c>
      <c r="AN36" s="56">
        <v>0</v>
      </c>
      <c r="AO36" s="57">
        <v>2893620.2582680094</v>
      </c>
      <c r="AP36" s="57">
        <v>2099280.615239765</v>
      </c>
      <c r="AQ36" s="56">
        <v>1460066.6287683041</v>
      </c>
      <c r="AR36" s="57">
        <v>840792.35698876611</v>
      </c>
      <c r="AS36" s="57">
        <v>643861.38801301748</v>
      </c>
      <c r="AT36" s="56">
        <v>688575.71073609265</v>
      </c>
      <c r="AU36" s="57">
        <v>358778.30977595178</v>
      </c>
      <c r="AV36" s="57">
        <v>2700269.7580815433</v>
      </c>
      <c r="AW36" s="56">
        <v>1584064.1292075641</v>
      </c>
      <c r="AX36" s="57">
        <v>1268381.8042301349</v>
      </c>
      <c r="AY36" s="57">
        <v>-1988180.9258271614</v>
      </c>
      <c r="AZ36" s="56">
        <v>2806920.5224522734</v>
      </c>
      <c r="BA36" s="57">
        <v>5366061.7292628624</v>
      </c>
      <c r="BB36" s="57">
        <v>3455230.8355071647</v>
      </c>
      <c r="BC36" s="116">
        <v>6539626.9911642335</v>
      </c>
      <c r="BD36" s="38">
        <v>0</v>
      </c>
      <c r="BE36" s="38">
        <v>0</v>
      </c>
      <c r="BF36" s="48">
        <v>0</v>
      </c>
      <c r="BG36" s="38">
        <v>89016.360907867216</v>
      </c>
      <c r="BH36" s="38">
        <v>78640.000000000015</v>
      </c>
      <c r="BI36" s="48">
        <v>34565.999999999993</v>
      </c>
      <c r="BJ36" s="38">
        <v>18889.999999999993</v>
      </c>
      <c r="BK36" s="38">
        <v>15049.999999999996</v>
      </c>
      <c r="BL36" s="48">
        <v>17410.999999999996</v>
      </c>
      <c r="BM36" s="38">
        <v>19723.172329147223</v>
      </c>
      <c r="BN36" s="38">
        <v>1189.9999999999964</v>
      </c>
      <c r="BO36" s="48">
        <v>4949.0000000000073</v>
      </c>
      <c r="BP36" s="38">
        <v>36877.999999999956</v>
      </c>
      <c r="BQ36" s="38">
        <v>3823.131836569024</v>
      </c>
      <c r="BR36" s="48">
        <v>49079.218343543653</v>
      </c>
      <c r="BS36" s="37">
        <v>164507.53323701437</v>
      </c>
      <c r="BT36" s="38">
        <v>98703.131836569039</v>
      </c>
      <c r="BU36" s="112">
        <v>106005.21834354365</v>
      </c>
      <c r="BV36" s="57" t="s">
        <v>37</v>
      </c>
      <c r="BW36" s="57" t="s">
        <v>37</v>
      </c>
      <c r="BX36" s="56" t="s">
        <v>37</v>
      </c>
      <c r="BY36" s="57">
        <v>313.8864785450761</v>
      </c>
      <c r="BZ36" s="57">
        <v>225.05525680620244</v>
      </c>
      <c r="CA36" s="56">
        <v>425.28159922375477</v>
      </c>
      <c r="CB36" s="57">
        <v>505.27504060289937</v>
      </c>
      <c r="CC36" s="57">
        <v>379.15657926996801</v>
      </c>
      <c r="CD36" s="56">
        <v>361.49891050118282</v>
      </c>
      <c r="CE36" s="57">
        <v>447.18494279653748</v>
      </c>
      <c r="CF36" s="57">
        <v>17768.880032001351</v>
      </c>
      <c r="CG36" s="56">
        <v>2419.6492481728733</v>
      </c>
      <c r="CH36" s="57">
        <v>664.90977830224415</v>
      </c>
      <c r="CI36" s="57">
        <v>70.36248962166357</v>
      </c>
      <c r="CJ36" s="56">
        <v>353.13318156649541</v>
      </c>
      <c r="CK36" s="57">
        <v>431.22979035285397</v>
      </c>
      <c r="CL36" s="57">
        <v>454.07499632045187</v>
      </c>
      <c r="CM36" s="116">
        <v>474.51141299618718</v>
      </c>
      <c r="CN36" s="64" t="s">
        <v>37</v>
      </c>
      <c r="CO36" s="64" t="s">
        <v>37</v>
      </c>
      <c r="CP36" s="65" t="s">
        <v>37</v>
      </c>
      <c r="CQ36" s="64">
        <v>281.37986707774218</v>
      </c>
      <c r="CR36" s="64">
        <v>198.36043718209558</v>
      </c>
      <c r="CS36" s="65">
        <v>383.04163426488469</v>
      </c>
      <c r="CT36" s="74">
        <v>460.76512228692451</v>
      </c>
      <c r="CU36" s="64">
        <v>336.37509169435225</v>
      </c>
      <c r="CV36" s="65">
        <v>321.95059560048253</v>
      </c>
      <c r="CW36" s="64">
        <v>428.99424285291104</v>
      </c>
      <c r="CX36" s="64">
        <v>15499.745781512653</v>
      </c>
      <c r="CY36" s="65">
        <v>2099.5716306324484</v>
      </c>
      <c r="CZ36" s="64">
        <v>630.51578176690782</v>
      </c>
      <c r="DA36" s="64">
        <v>590.40234459339399</v>
      </c>
      <c r="DB36" s="65">
        <v>295.94155103146016</v>
      </c>
      <c r="DC36" s="57">
        <v>398.61084808513601</v>
      </c>
      <c r="DD36" s="57">
        <v>419.06870248543686</v>
      </c>
      <c r="DE36" s="116">
        <v>412.81985579406444</v>
      </c>
      <c r="DF36" s="83" t="s">
        <v>37</v>
      </c>
      <c r="DG36" s="57" t="s">
        <v>37</v>
      </c>
      <c r="DH36" s="56" t="s">
        <v>37</v>
      </c>
      <c r="DI36" s="57">
        <v>32.506611467333897</v>
      </c>
      <c r="DJ36" s="57">
        <v>26.694819624106874</v>
      </c>
      <c r="DK36" s="56">
        <v>42.239964958870118</v>
      </c>
      <c r="DL36" s="57">
        <v>44.509918315974929</v>
      </c>
      <c r="DM36" s="57">
        <v>42.781487575615792</v>
      </c>
      <c r="DN36" s="56">
        <v>39.548314900700291</v>
      </c>
      <c r="DO36" s="57">
        <v>18.190699943626381</v>
      </c>
      <c r="DP36" s="57">
        <v>2269.1342504886989</v>
      </c>
      <c r="DQ36" s="56">
        <v>320.07761754042468</v>
      </c>
      <c r="DR36" s="57">
        <v>34.39399653533642</v>
      </c>
      <c r="DS36" s="57">
        <v>-520.03985497173062</v>
      </c>
      <c r="DT36" s="56">
        <v>57.191630535035252</v>
      </c>
      <c r="DU36" s="57">
        <v>32.618942267717941</v>
      </c>
      <c r="DV36" s="57">
        <v>35.00629383501505</v>
      </c>
      <c r="DW36" s="116">
        <v>61.691557202122738</v>
      </c>
    </row>
    <row r="37" spans="1:127" x14ac:dyDescent="0.25">
      <c r="A37" s="36" t="s">
        <v>19</v>
      </c>
      <c r="B37" s="68">
        <v>352090620.25499463</v>
      </c>
      <c r="C37" s="68">
        <v>331917630.03211939</v>
      </c>
      <c r="D37" s="69">
        <v>302805121.43553126</v>
      </c>
      <c r="E37" s="68">
        <v>1907932088.0233228</v>
      </c>
      <c r="F37" s="68">
        <v>1824393926.2521749</v>
      </c>
      <c r="G37" s="69">
        <v>1639682994.5236228</v>
      </c>
      <c r="H37" s="68">
        <v>1061981760.9596661</v>
      </c>
      <c r="I37" s="68">
        <v>1052358023.1685786</v>
      </c>
      <c r="J37" s="69">
        <v>994305953.51699436</v>
      </c>
      <c r="K37" s="68">
        <v>1766270951.1356852</v>
      </c>
      <c r="L37" s="68">
        <v>1780779744.2542021</v>
      </c>
      <c r="M37" s="69">
        <v>1695561735.1377273</v>
      </c>
      <c r="N37" s="68">
        <v>2397324286.4025321</v>
      </c>
      <c r="O37" s="68">
        <v>2167492755.5576782</v>
      </c>
      <c r="P37" s="69">
        <v>2151890957.9546447</v>
      </c>
      <c r="Q37" s="68">
        <v>7485599706.7762012</v>
      </c>
      <c r="R37" s="68">
        <v>7156942079.2647533</v>
      </c>
      <c r="S37" s="117">
        <v>6784246762.5685215</v>
      </c>
      <c r="T37" s="31">
        <v>315424568.16652966</v>
      </c>
      <c r="U37" s="31">
        <v>299248963.89094746</v>
      </c>
      <c r="V37" s="49">
        <v>273181152.45548254</v>
      </c>
      <c r="W37" s="31">
        <v>1695788574.4070694</v>
      </c>
      <c r="X37" s="31">
        <v>1634857568.1374078</v>
      </c>
      <c r="Y37" s="49">
        <v>1477903384.8825455</v>
      </c>
      <c r="Z37" s="39">
        <v>956791995.19823122</v>
      </c>
      <c r="AA37" s="31">
        <v>952777778.43688619</v>
      </c>
      <c r="AB37" s="49">
        <v>900201033.59531045</v>
      </c>
      <c r="AC37" s="31">
        <v>1603769240.8358634</v>
      </c>
      <c r="AD37" s="31">
        <v>1627155898.5096655</v>
      </c>
      <c r="AE37" s="49">
        <v>1553354666.3877275</v>
      </c>
      <c r="AF37" s="31">
        <v>2193094538.7131929</v>
      </c>
      <c r="AG37" s="31">
        <v>1986978664.0295534</v>
      </c>
      <c r="AH37" s="49">
        <v>1968574567.5598152</v>
      </c>
      <c r="AI37" s="68">
        <v>6764868917.3208866</v>
      </c>
      <c r="AJ37" s="68">
        <v>6501018873.0044603</v>
      </c>
      <c r="AK37" s="117">
        <v>6173214804.8808813</v>
      </c>
      <c r="AL37" s="68">
        <v>36666052.088464975</v>
      </c>
      <c r="AM37" s="68">
        <v>32668666.141171895</v>
      </c>
      <c r="AN37" s="69">
        <v>29623968.980048735</v>
      </c>
      <c r="AO37" s="68">
        <v>212143513.61625302</v>
      </c>
      <c r="AP37" s="68">
        <v>189536358.11476755</v>
      </c>
      <c r="AQ37" s="69">
        <v>161779609.64107698</v>
      </c>
      <c r="AR37" s="68">
        <v>105189765.76143502</v>
      </c>
      <c r="AS37" s="68">
        <v>99580244.731692716</v>
      </c>
      <c r="AT37" s="69">
        <v>94104919.921684057</v>
      </c>
      <c r="AU37" s="68">
        <v>162501710.29982191</v>
      </c>
      <c r="AV37" s="68">
        <v>153623845.74453679</v>
      </c>
      <c r="AW37" s="69">
        <v>142207068.74999928</v>
      </c>
      <c r="AX37" s="68">
        <v>204229747.68933851</v>
      </c>
      <c r="AY37" s="68">
        <v>180514091.52812445</v>
      </c>
      <c r="AZ37" s="69">
        <v>183316390.39483017</v>
      </c>
      <c r="BA37" s="68">
        <v>720730789.45531344</v>
      </c>
      <c r="BB37" s="68">
        <v>655923206.26029336</v>
      </c>
      <c r="BC37" s="117">
        <v>611031957.68763924</v>
      </c>
      <c r="BD37" s="31">
        <v>570924.61330390221</v>
      </c>
      <c r="BE37" s="31">
        <v>538532.77242844878</v>
      </c>
      <c r="BF37" s="49">
        <v>461417.76818654779</v>
      </c>
      <c r="BG37" s="31">
        <v>4542816.0567464922</v>
      </c>
      <c r="BH37" s="31">
        <v>4244017.5953310709</v>
      </c>
      <c r="BI37" s="49">
        <v>3658410.4051999426</v>
      </c>
      <c r="BJ37" s="31">
        <v>2511346.2666582665</v>
      </c>
      <c r="BK37" s="31">
        <v>2411203.3971589487</v>
      </c>
      <c r="BL37" s="49">
        <v>2213688.361108033</v>
      </c>
      <c r="BM37" s="31">
        <v>4220134.546268695</v>
      </c>
      <c r="BN37" s="31">
        <v>4114484.0286510498</v>
      </c>
      <c r="BO37" s="49">
        <v>3848156.9807960913</v>
      </c>
      <c r="BP37" s="31">
        <v>5643994.8970746379</v>
      </c>
      <c r="BQ37" s="31">
        <v>5112298.7036123062</v>
      </c>
      <c r="BR37" s="49">
        <v>4971013.4771129685</v>
      </c>
      <c r="BS37" s="39">
        <v>17489216.380051993</v>
      </c>
      <c r="BT37" s="31">
        <v>16420536.497181825</v>
      </c>
      <c r="BU37" s="113">
        <v>15152686.992403582</v>
      </c>
      <c r="BV37" s="68">
        <v>616.70247183331253</v>
      </c>
      <c r="BW37" s="68">
        <v>616.33691954414724</v>
      </c>
      <c r="BX37" s="69">
        <v>656.249373806319</v>
      </c>
      <c r="BY37" s="68">
        <v>419.98884924910647</v>
      </c>
      <c r="BZ37" s="68">
        <v>429.87426071447658</v>
      </c>
      <c r="CA37" s="69">
        <v>448.19547642687434</v>
      </c>
      <c r="CB37" s="68">
        <v>422.87349023071863</v>
      </c>
      <c r="CC37" s="68">
        <v>436.44514784963462</v>
      </c>
      <c r="CD37" s="69">
        <v>449.16257002828866</v>
      </c>
      <c r="CE37" s="68">
        <v>418.53427462339187</v>
      </c>
      <c r="CF37" s="68">
        <v>432.807548128468</v>
      </c>
      <c r="CG37" s="69">
        <v>440.61657141309144</v>
      </c>
      <c r="CH37" s="68">
        <v>424.75663605668728</v>
      </c>
      <c r="CI37" s="68">
        <v>423.97615656263326</v>
      </c>
      <c r="CJ37" s="69">
        <v>432.88777386385306</v>
      </c>
      <c r="CK37" s="68">
        <v>428.01229878510702</v>
      </c>
      <c r="CL37" s="68">
        <v>435.8531209070461</v>
      </c>
      <c r="CM37" s="117">
        <v>447.72565855611174</v>
      </c>
      <c r="CN37" s="54">
        <v>552.48024137755942</v>
      </c>
      <c r="CO37" s="54">
        <v>555.67456469087335</v>
      </c>
      <c r="CP37" s="66">
        <v>592.04731870021408</v>
      </c>
      <c r="CQ37" s="54">
        <v>373.29016918672511</v>
      </c>
      <c r="CR37" s="54">
        <v>385.21460654073337</v>
      </c>
      <c r="CS37" s="66">
        <v>403.9741912995608</v>
      </c>
      <c r="CT37" s="75">
        <v>380.9876829416242</v>
      </c>
      <c r="CU37" s="54">
        <v>395.1461662502287</v>
      </c>
      <c r="CV37" s="66">
        <v>406.65210578454077</v>
      </c>
      <c r="CW37" s="54">
        <v>380.02798803034932</v>
      </c>
      <c r="CX37" s="54">
        <v>395.47021866630871</v>
      </c>
      <c r="CY37" s="66">
        <v>403.66198004385353</v>
      </c>
      <c r="CZ37" s="54">
        <v>388.57131849107532</v>
      </c>
      <c r="DA37" s="54">
        <v>388.66638653675915</v>
      </c>
      <c r="DB37" s="66">
        <v>396.01070820333211</v>
      </c>
      <c r="DC37" s="68">
        <v>386.80228835391512</v>
      </c>
      <c r="DD37" s="68">
        <v>395.907823969101</v>
      </c>
      <c r="DE37" s="117">
        <v>407.40066814391844</v>
      </c>
      <c r="DF37" s="68">
        <v>64.222230455753177</v>
      </c>
      <c r="DG37" s="68">
        <v>60.662354853273783</v>
      </c>
      <c r="DH37" s="69">
        <v>64.202055106105021</v>
      </c>
      <c r="DI37" s="68">
        <v>46.698680062381293</v>
      </c>
      <c r="DJ37" s="68">
        <v>44.65965417374337</v>
      </c>
      <c r="DK37" s="69">
        <v>44.221285127313443</v>
      </c>
      <c r="DL37" s="68">
        <v>41.885807289094473</v>
      </c>
      <c r="DM37" s="68">
        <v>41.298981599406027</v>
      </c>
      <c r="DN37" s="69">
        <v>42.510464243747961</v>
      </c>
      <c r="DO37" s="68">
        <v>38.506286593042539</v>
      </c>
      <c r="DP37" s="68">
        <v>37.33732946215931</v>
      </c>
      <c r="DQ37" s="69">
        <v>36.954591369237761</v>
      </c>
      <c r="DR37" s="68">
        <v>36.185317565611847</v>
      </c>
      <c r="DS37" s="68">
        <v>35.309770025874023</v>
      </c>
      <c r="DT37" s="69">
        <v>36.877065660521083</v>
      </c>
      <c r="DU37" s="68">
        <v>41.210010431191819</v>
      </c>
      <c r="DV37" s="68">
        <v>39.945296937945123</v>
      </c>
      <c r="DW37" s="117">
        <v>40.324990412193209</v>
      </c>
    </row>
    <row r="39" spans="1:127" x14ac:dyDescent="0.25">
      <c r="A39" s="51"/>
    </row>
  </sheetData>
  <mergeCells count="98">
    <mergeCell ref="DO24:DQ24"/>
    <mergeCell ref="DR24:DT24"/>
    <mergeCell ref="DU24:DW24"/>
    <mergeCell ref="DI24:DK24"/>
    <mergeCell ref="DL24:DN24"/>
    <mergeCell ref="DF24:DH24"/>
    <mergeCell ref="AU24:AW24"/>
    <mergeCell ref="AX24:AZ24"/>
    <mergeCell ref="BA24:BC24"/>
    <mergeCell ref="BD24:BF24"/>
    <mergeCell ref="BG24:BI24"/>
    <mergeCell ref="CT24:CV24"/>
    <mergeCell ref="BJ24:BL24"/>
    <mergeCell ref="CW24:CY24"/>
    <mergeCell ref="CZ24:DB24"/>
    <mergeCell ref="DC24:DE24"/>
    <mergeCell ref="CE24:CG24"/>
    <mergeCell ref="CH24:CJ24"/>
    <mergeCell ref="CK24:CM24"/>
    <mergeCell ref="CN24:CP24"/>
    <mergeCell ref="CQ24:CS24"/>
    <mergeCell ref="CN23:DE23"/>
    <mergeCell ref="BM24:BO24"/>
    <mergeCell ref="BP24:BR24"/>
    <mergeCell ref="BS24:BU24"/>
    <mergeCell ref="BV24:BX24"/>
    <mergeCell ref="BY24:CA24"/>
    <mergeCell ref="CB24:CD24"/>
    <mergeCell ref="AR24:AT24"/>
    <mergeCell ref="DF23:DW23"/>
    <mergeCell ref="B24:D24"/>
    <mergeCell ref="E24:G24"/>
    <mergeCell ref="H24:J24"/>
    <mergeCell ref="K24:M24"/>
    <mergeCell ref="N24:P24"/>
    <mergeCell ref="Q24:S24"/>
    <mergeCell ref="T24:V24"/>
    <mergeCell ref="W24:Y24"/>
    <mergeCell ref="Z24:AB24"/>
    <mergeCell ref="B23:S23"/>
    <mergeCell ref="T23:AK23"/>
    <mergeCell ref="AL23:BC23"/>
    <mergeCell ref="BD23:BU23"/>
    <mergeCell ref="BV23:CM23"/>
    <mergeCell ref="AC24:AE24"/>
    <mergeCell ref="AF24:AH24"/>
    <mergeCell ref="AI24:AK24"/>
    <mergeCell ref="AL24:AN24"/>
    <mergeCell ref="AO24:AQ24"/>
    <mergeCell ref="DO7:DQ7"/>
    <mergeCell ref="DR7:DT7"/>
    <mergeCell ref="DU7:DW7"/>
    <mergeCell ref="CW7:CY7"/>
    <mergeCell ref="CZ7:DB7"/>
    <mergeCell ref="DC7:DE7"/>
    <mergeCell ref="DF7:DH7"/>
    <mergeCell ref="DI7:DK7"/>
    <mergeCell ref="DL7:DN7"/>
    <mergeCell ref="CT7:CV7"/>
    <mergeCell ref="BM7:BO7"/>
    <mergeCell ref="BP7:BR7"/>
    <mergeCell ref="BS7:BU7"/>
    <mergeCell ref="BV7:BX7"/>
    <mergeCell ref="BY7:CA7"/>
    <mergeCell ref="CB7:CD7"/>
    <mergeCell ref="CE7:CG7"/>
    <mergeCell ref="CH7:CJ7"/>
    <mergeCell ref="CK7:CM7"/>
    <mergeCell ref="CN7:CP7"/>
    <mergeCell ref="CQ7:CS7"/>
    <mergeCell ref="BJ7:BL7"/>
    <mergeCell ref="AC7:AE7"/>
    <mergeCell ref="AF7:AH7"/>
    <mergeCell ref="AI7:AK7"/>
    <mergeCell ref="AL7:AN7"/>
    <mergeCell ref="AO7:AQ7"/>
    <mergeCell ref="AR7:AT7"/>
    <mergeCell ref="AU7:AW7"/>
    <mergeCell ref="AX7:AZ7"/>
    <mergeCell ref="BA7:BC7"/>
    <mergeCell ref="BD7:BF7"/>
    <mergeCell ref="BG7:BI7"/>
    <mergeCell ref="DF6:DW6"/>
    <mergeCell ref="B7:D7"/>
    <mergeCell ref="E7:G7"/>
    <mergeCell ref="H7:J7"/>
    <mergeCell ref="K7:M7"/>
    <mergeCell ref="N7:P7"/>
    <mergeCell ref="Q7:S7"/>
    <mergeCell ref="T7:V7"/>
    <mergeCell ref="W7:Y7"/>
    <mergeCell ref="Z7:AB7"/>
    <mergeCell ref="B6:S6"/>
    <mergeCell ref="T6:AK6"/>
    <mergeCell ref="AL6:BC6"/>
    <mergeCell ref="BD6:BU6"/>
    <mergeCell ref="BV6:CM6"/>
    <mergeCell ref="CN6:DE6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7" tint="-0.249977111117893"/>
  </sheetPr>
  <dimension ref="A1:DW39"/>
  <sheetViews>
    <sheetView topLeftCell="A4" workbookViewId="0">
      <pane xSplit="1" topLeftCell="BV1" activePane="topRight" state="frozen"/>
      <selection activeCell="A6" sqref="A6:A7"/>
      <selection pane="topRight" activeCell="A6" sqref="A6:A7"/>
    </sheetView>
  </sheetViews>
  <sheetFormatPr defaultRowHeight="15" outlineLevelCol="1" x14ac:dyDescent="0.25"/>
  <cols>
    <col min="1" max="1" width="16.85546875" style="16" customWidth="1"/>
    <col min="2" max="55" width="16.7109375" style="16" hidden="1" customWidth="1" outlineLevel="1"/>
    <col min="56" max="73" width="12.7109375" style="16" hidden="1" customWidth="1" outlineLevel="1"/>
    <col min="74" max="74" width="9.7109375" customWidth="1" collapsed="1"/>
    <col min="75" max="127" width="9.7109375" customWidth="1"/>
  </cols>
  <sheetData>
    <row r="1" spans="1:127" ht="18.75" x14ac:dyDescent="0.3">
      <c r="A1" s="108" t="s">
        <v>178</v>
      </c>
    </row>
    <row r="2" spans="1:127" ht="15.75" x14ac:dyDescent="0.25">
      <c r="A2" s="63" t="s">
        <v>106</v>
      </c>
    </row>
    <row r="3" spans="1:127" ht="15.75" x14ac:dyDescent="0.25">
      <c r="A3" s="53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</row>
    <row r="4" spans="1:127" ht="15.75" x14ac:dyDescent="0.25">
      <c r="A4" s="53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</row>
    <row r="5" spans="1:127" x14ac:dyDescent="0.25">
      <c r="A5" s="181" t="s">
        <v>36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</row>
    <row r="6" spans="1:127" x14ac:dyDescent="0.25">
      <c r="B6" s="458" t="s">
        <v>54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458"/>
      <c r="R6" s="458"/>
      <c r="S6" s="473"/>
      <c r="T6" s="475" t="s">
        <v>46</v>
      </c>
      <c r="U6" s="475"/>
      <c r="V6" s="475"/>
      <c r="W6" s="475"/>
      <c r="X6" s="475"/>
      <c r="Y6" s="475"/>
      <c r="Z6" s="475"/>
      <c r="AA6" s="475"/>
      <c r="AB6" s="475"/>
      <c r="AC6" s="475"/>
      <c r="AD6" s="475"/>
      <c r="AE6" s="475"/>
      <c r="AF6" s="475"/>
      <c r="AG6" s="475"/>
      <c r="AH6" s="475"/>
      <c r="AI6" s="475"/>
      <c r="AJ6" s="475"/>
      <c r="AK6" s="476"/>
      <c r="AL6" s="458" t="s">
        <v>47</v>
      </c>
      <c r="AM6" s="458"/>
      <c r="AN6" s="458"/>
      <c r="AO6" s="458"/>
      <c r="AP6" s="458"/>
      <c r="AQ6" s="458"/>
      <c r="AR6" s="458"/>
      <c r="AS6" s="458"/>
      <c r="AT6" s="458"/>
      <c r="AU6" s="458"/>
      <c r="AV6" s="458"/>
      <c r="AW6" s="458"/>
      <c r="AX6" s="458"/>
      <c r="AY6" s="458"/>
      <c r="AZ6" s="458"/>
      <c r="BA6" s="458"/>
      <c r="BB6" s="458"/>
      <c r="BC6" s="473"/>
      <c r="BD6" s="458" t="s">
        <v>12</v>
      </c>
      <c r="BE6" s="458"/>
      <c r="BF6" s="458"/>
      <c r="BG6" s="458"/>
      <c r="BH6" s="458"/>
      <c r="BI6" s="458"/>
      <c r="BJ6" s="458"/>
      <c r="BK6" s="458"/>
      <c r="BL6" s="458"/>
      <c r="BM6" s="458"/>
      <c r="BN6" s="458"/>
      <c r="BO6" s="458"/>
      <c r="BP6" s="458"/>
      <c r="BQ6" s="458"/>
      <c r="BR6" s="458"/>
      <c r="BS6" s="458"/>
      <c r="BT6" s="458"/>
      <c r="BU6" s="473"/>
      <c r="BV6" s="458" t="s">
        <v>101</v>
      </c>
      <c r="BW6" s="458"/>
      <c r="BX6" s="458"/>
      <c r="BY6" s="458"/>
      <c r="BZ6" s="458"/>
      <c r="CA6" s="458"/>
      <c r="CB6" s="458"/>
      <c r="CC6" s="458"/>
      <c r="CD6" s="458"/>
      <c r="CE6" s="458"/>
      <c r="CF6" s="458"/>
      <c r="CG6" s="458"/>
      <c r="CH6" s="458"/>
      <c r="CI6" s="458"/>
      <c r="CJ6" s="458"/>
      <c r="CK6" s="458"/>
      <c r="CL6" s="458"/>
      <c r="CM6" s="473"/>
      <c r="CN6" s="474" t="s">
        <v>102</v>
      </c>
      <c r="CO6" s="475"/>
      <c r="CP6" s="475"/>
      <c r="CQ6" s="475"/>
      <c r="CR6" s="475"/>
      <c r="CS6" s="475"/>
      <c r="CT6" s="475"/>
      <c r="CU6" s="475"/>
      <c r="CV6" s="475"/>
      <c r="CW6" s="475"/>
      <c r="CX6" s="475"/>
      <c r="CY6" s="475"/>
      <c r="CZ6" s="475"/>
      <c r="DA6" s="475"/>
      <c r="DB6" s="475"/>
      <c r="DC6" s="475"/>
      <c r="DD6" s="475"/>
      <c r="DE6" s="476"/>
      <c r="DF6" s="494" t="s">
        <v>103</v>
      </c>
      <c r="DG6" s="458"/>
      <c r="DH6" s="458"/>
      <c r="DI6" s="458"/>
      <c r="DJ6" s="458"/>
      <c r="DK6" s="458"/>
      <c r="DL6" s="458"/>
      <c r="DM6" s="458"/>
      <c r="DN6" s="458"/>
      <c r="DO6" s="458"/>
      <c r="DP6" s="458"/>
      <c r="DQ6" s="458"/>
      <c r="DR6" s="458"/>
      <c r="DS6" s="458"/>
      <c r="DT6" s="458"/>
      <c r="DU6" s="458"/>
      <c r="DV6" s="458"/>
      <c r="DW6" s="473"/>
    </row>
    <row r="7" spans="1:127" x14ac:dyDescent="0.25">
      <c r="A7" s="24"/>
      <c r="B7" s="430" t="s">
        <v>31</v>
      </c>
      <c r="C7" s="430"/>
      <c r="D7" s="431"/>
      <c r="E7" s="430" t="s">
        <v>32</v>
      </c>
      <c r="F7" s="430"/>
      <c r="G7" s="431"/>
      <c r="H7" s="430" t="s">
        <v>33</v>
      </c>
      <c r="I7" s="430"/>
      <c r="J7" s="431"/>
      <c r="K7" s="430" t="s">
        <v>34</v>
      </c>
      <c r="L7" s="430"/>
      <c r="M7" s="431"/>
      <c r="N7" s="430" t="s">
        <v>35</v>
      </c>
      <c r="O7" s="430"/>
      <c r="P7" s="431"/>
      <c r="Q7" s="430" t="s">
        <v>19</v>
      </c>
      <c r="R7" s="430"/>
      <c r="S7" s="433"/>
      <c r="T7" s="430" t="s">
        <v>31</v>
      </c>
      <c r="U7" s="430"/>
      <c r="V7" s="431"/>
      <c r="W7" s="430" t="s">
        <v>32</v>
      </c>
      <c r="X7" s="430"/>
      <c r="Y7" s="431"/>
      <c r="Z7" s="432" t="s">
        <v>33</v>
      </c>
      <c r="AA7" s="430"/>
      <c r="AB7" s="431"/>
      <c r="AC7" s="430" t="s">
        <v>34</v>
      </c>
      <c r="AD7" s="430"/>
      <c r="AE7" s="431"/>
      <c r="AF7" s="430" t="s">
        <v>35</v>
      </c>
      <c r="AG7" s="430"/>
      <c r="AH7" s="431"/>
      <c r="AI7" s="430" t="s">
        <v>19</v>
      </c>
      <c r="AJ7" s="430"/>
      <c r="AK7" s="433"/>
      <c r="AL7" s="430" t="s">
        <v>31</v>
      </c>
      <c r="AM7" s="430"/>
      <c r="AN7" s="431"/>
      <c r="AO7" s="430" t="s">
        <v>32</v>
      </c>
      <c r="AP7" s="430"/>
      <c r="AQ7" s="431"/>
      <c r="AR7" s="430" t="s">
        <v>33</v>
      </c>
      <c r="AS7" s="430"/>
      <c r="AT7" s="431"/>
      <c r="AU7" s="430" t="s">
        <v>34</v>
      </c>
      <c r="AV7" s="430"/>
      <c r="AW7" s="431"/>
      <c r="AX7" s="430" t="s">
        <v>35</v>
      </c>
      <c r="AY7" s="430"/>
      <c r="AZ7" s="431"/>
      <c r="BA7" s="432" t="s">
        <v>19</v>
      </c>
      <c r="BB7" s="430"/>
      <c r="BC7" s="433"/>
      <c r="BD7" s="430" t="s">
        <v>31</v>
      </c>
      <c r="BE7" s="430"/>
      <c r="BF7" s="431"/>
      <c r="BG7" s="430" t="s">
        <v>32</v>
      </c>
      <c r="BH7" s="430"/>
      <c r="BI7" s="431"/>
      <c r="BJ7" s="430" t="s">
        <v>33</v>
      </c>
      <c r="BK7" s="430"/>
      <c r="BL7" s="431"/>
      <c r="BM7" s="430" t="s">
        <v>34</v>
      </c>
      <c r="BN7" s="430"/>
      <c r="BO7" s="431"/>
      <c r="BP7" s="430" t="s">
        <v>35</v>
      </c>
      <c r="BQ7" s="430"/>
      <c r="BR7" s="431"/>
      <c r="BS7" s="432" t="s">
        <v>19</v>
      </c>
      <c r="BT7" s="430"/>
      <c r="BU7" s="433"/>
      <c r="BV7" s="430" t="s">
        <v>31</v>
      </c>
      <c r="BW7" s="430"/>
      <c r="BX7" s="431"/>
      <c r="BY7" s="430" t="s">
        <v>32</v>
      </c>
      <c r="BZ7" s="430"/>
      <c r="CA7" s="431"/>
      <c r="CB7" s="430" t="s">
        <v>33</v>
      </c>
      <c r="CC7" s="430"/>
      <c r="CD7" s="431"/>
      <c r="CE7" s="430" t="s">
        <v>34</v>
      </c>
      <c r="CF7" s="430"/>
      <c r="CG7" s="431"/>
      <c r="CH7" s="430" t="s">
        <v>35</v>
      </c>
      <c r="CI7" s="430"/>
      <c r="CJ7" s="431"/>
      <c r="CK7" s="430" t="s">
        <v>19</v>
      </c>
      <c r="CL7" s="430"/>
      <c r="CM7" s="433"/>
      <c r="CN7" s="430" t="s">
        <v>31</v>
      </c>
      <c r="CO7" s="430"/>
      <c r="CP7" s="431"/>
      <c r="CQ7" s="430" t="s">
        <v>32</v>
      </c>
      <c r="CR7" s="430"/>
      <c r="CS7" s="431"/>
      <c r="CT7" s="432" t="s">
        <v>33</v>
      </c>
      <c r="CU7" s="430"/>
      <c r="CV7" s="431"/>
      <c r="CW7" s="430" t="s">
        <v>34</v>
      </c>
      <c r="CX7" s="430"/>
      <c r="CY7" s="431"/>
      <c r="CZ7" s="430" t="s">
        <v>35</v>
      </c>
      <c r="DA7" s="430"/>
      <c r="DB7" s="431"/>
      <c r="DC7" s="430" t="s">
        <v>19</v>
      </c>
      <c r="DD7" s="430"/>
      <c r="DE7" s="433"/>
      <c r="DF7" s="430" t="s">
        <v>31</v>
      </c>
      <c r="DG7" s="430"/>
      <c r="DH7" s="431"/>
      <c r="DI7" s="430" t="s">
        <v>32</v>
      </c>
      <c r="DJ7" s="430"/>
      <c r="DK7" s="431"/>
      <c r="DL7" s="430" t="s">
        <v>33</v>
      </c>
      <c r="DM7" s="430"/>
      <c r="DN7" s="431"/>
      <c r="DO7" s="430" t="s">
        <v>34</v>
      </c>
      <c r="DP7" s="430"/>
      <c r="DQ7" s="431"/>
      <c r="DR7" s="430" t="s">
        <v>35</v>
      </c>
      <c r="DS7" s="430"/>
      <c r="DT7" s="431"/>
      <c r="DU7" s="432" t="s">
        <v>19</v>
      </c>
      <c r="DV7" s="430"/>
      <c r="DW7" s="433"/>
    </row>
    <row r="8" spans="1:127" x14ac:dyDescent="0.25">
      <c r="A8" s="25"/>
      <c r="B8" s="71">
        <v>2012</v>
      </c>
      <c r="C8" s="71">
        <v>2013</v>
      </c>
      <c r="D8" s="72">
        <v>2014</v>
      </c>
      <c r="E8" s="71">
        <v>2012</v>
      </c>
      <c r="F8" s="71">
        <v>2013</v>
      </c>
      <c r="G8" s="72">
        <v>2014</v>
      </c>
      <c r="H8" s="71">
        <v>2012</v>
      </c>
      <c r="I8" s="71">
        <v>2013</v>
      </c>
      <c r="J8" s="72">
        <v>2014</v>
      </c>
      <c r="K8" s="71">
        <v>2012</v>
      </c>
      <c r="L8" s="71">
        <v>2013</v>
      </c>
      <c r="M8" s="72">
        <v>2014</v>
      </c>
      <c r="N8" s="71">
        <v>2012</v>
      </c>
      <c r="O8" s="71">
        <v>2013</v>
      </c>
      <c r="P8" s="72">
        <v>2014</v>
      </c>
      <c r="Q8" s="71">
        <v>2012</v>
      </c>
      <c r="R8" s="71">
        <v>2013</v>
      </c>
      <c r="S8" s="118">
        <v>2014</v>
      </c>
      <c r="T8" s="71">
        <v>2012</v>
      </c>
      <c r="U8" s="71">
        <v>2013</v>
      </c>
      <c r="V8" s="72">
        <v>2014</v>
      </c>
      <c r="W8" s="71">
        <v>2012</v>
      </c>
      <c r="X8" s="71">
        <v>2013</v>
      </c>
      <c r="Y8" s="72">
        <v>2014</v>
      </c>
      <c r="Z8" s="73">
        <v>2012</v>
      </c>
      <c r="AA8" s="71">
        <v>2013</v>
      </c>
      <c r="AB8" s="72">
        <v>2014</v>
      </c>
      <c r="AC8" s="71">
        <v>2012</v>
      </c>
      <c r="AD8" s="71">
        <v>2013</v>
      </c>
      <c r="AE8" s="72">
        <v>2014</v>
      </c>
      <c r="AF8" s="71">
        <v>2012</v>
      </c>
      <c r="AG8" s="71">
        <v>2013</v>
      </c>
      <c r="AH8" s="72">
        <v>2014</v>
      </c>
      <c r="AI8" s="71">
        <v>2012</v>
      </c>
      <c r="AJ8" s="71">
        <v>2013</v>
      </c>
      <c r="AK8" s="118">
        <v>2014</v>
      </c>
      <c r="AL8" s="71">
        <v>2012</v>
      </c>
      <c r="AM8" s="71">
        <v>2013</v>
      </c>
      <c r="AN8" s="72">
        <v>2014</v>
      </c>
      <c r="AO8" s="71">
        <v>2012</v>
      </c>
      <c r="AP8" s="71">
        <v>2013</v>
      </c>
      <c r="AQ8" s="72">
        <v>2014</v>
      </c>
      <c r="AR8" s="71">
        <v>2012</v>
      </c>
      <c r="AS8" s="71">
        <v>2013</v>
      </c>
      <c r="AT8" s="72">
        <v>2014</v>
      </c>
      <c r="AU8" s="71">
        <v>2012</v>
      </c>
      <c r="AV8" s="71">
        <v>2013</v>
      </c>
      <c r="AW8" s="72">
        <v>2014</v>
      </c>
      <c r="AX8" s="71">
        <v>2012</v>
      </c>
      <c r="AY8" s="71">
        <v>2013</v>
      </c>
      <c r="AZ8" s="72">
        <v>2014</v>
      </c>
      <c r="BA8" s="73">
        <v>2012</v>
      </c>
      <c r="BB8" s="71">
        <v>2013</v>
      </c>
      <c r="BC8" s="118">
        <v>2014</v>
      </c>
      <c r="BD8" s="71">
        <v>2012</v>
      </c>
      <c r="BE8" s="71">
        <v>2013</v>
      </c>
      <c r="BF8" s="72">
        <v>2014</v>
      </c>
      <c r="BG8" s="71">
        <v>2012</v>
      </c>
      <c r="BH8" s="71">
        <v>2013</v>
      </c>
      <c r="BI8" s="72">
        <v>2014</v>
      </c>
      <c r="BJ8" s="71">
        <v>2012</v>
      </c>
      <c r="BK8" s="71">
        <v>2013</v>
      </c>
      <c r="BL8" s="72">
        <v>2014</v>
      </c>
      <c r="BM8" s="71">
        <v>2012</v>
      </c>
      <c r="BN8" s="71">
        <v>2013</v>
      </c>
      <c r="BO8" s="72">
        <v>2014</v>
      </c>
      <c r="BP8" s="71">
        <v>2012</v>
      </c>
      <c r="BQ8" s="71">
        <v>2013</v>
      </c>
      <c r="BR8" s="72">
        <v>2014</v>
      </c>
      <c r="BS8" s="73">
        <v>2012</v>
      </c>
      <c r="BT8" s="71">
        <v>2013</v>
      </c>
      <c r="BU8" s="118">
        <v>2014</v>
      </c>
      <c r="BV8" s="71">
        <v>2012</v>
      </c>
      <c r="BW8" s="71">
        <v>2013</v>
      </c>
      <c r="BX8" s="72">
        <v>2014</v>
      </c>
      <c r="BY8" s="71">
        <v>2012</v>
      </c>
      <c r="BZ8" s="71">
        <v>2013</v>
      </c>
      <c r="CA8" s="72">
        <v>2014</v>
      </c>
      <c r="CB8" s="71">
        <v>2012</v>
      </c>
      <c r="CC8" s="71">
        <v>2013</v>
      </c>
      <c r="CD8" s="72">
        <v>2014</v>
      </c>
      <c r="CE8" s="71">
        <v>2012</v>
      </c>
      <c r="CF8" s="71">
        <v>2013</v>
      </c>
      <c r="CG8" s="72">
        <v>2014</v>
      </c>
      <c r="CH8" s="71">
        <v>2012</v>
      </c>
      <c r="CI8" s="71">
        <v>2013</v>
      </c>
      <c r="CJ8" s="72">
        <v>2014</v>
      </c>
      <c r="CK8" s="71">
        <v>2012</v>
      </c>
      <c r="CL8" s="71">
        <v>2013</v>
      </c>
      <c r="CM8" s="118">
        <v>2014</v>
      </c>
      <c r="CN8" s="71">
        <v>2012</v>
      </c>
      <c r="CO8" s="71">
        <v>2013</v>
      </c>
      <c r="CP8" s="72">
        <v>2014</v>
      </c>
      <c r="CQ8" s="71">
        <v>2012</v>
      </c>
      <c r="CR8" s="71">
        <v>2013</v>
      </c>
      <c r="CS8" s="72">
        <v>2014</v>
      </c>
      <c r="CT8" s="73">
        <v>2012</v>
      </c>
      <c r="CU8" s="71">
        <v>2013</v>
      </c>
      <c r="CV8" s="72">
        <v>2014</v>
      </c>
      <c r="CW8" s="71">
        <v>2012</v>
      </c>
      <c r="CX8" s="71">
        <v>2013</v>
      </c>
      <c r="CY8" s="72">
        <v>2014</v>
      </c>
      <c r="CZ8" s="71">
        <v>2012</v>
      </c>
      <c r="DA8" s="71">
        <v>2013</v>
      </c>
      <c r="DB8" s="72">
        <v>2014</v>
      </c>
      <c r="DC8" s="71">
        <v>2012</v>
      </c>
      <c r="DD8" s="71">
        <v>2013</v>
      </c>
      <c r="DE8" s="118">
        <v>2014</v>
      </c>
      <c r="DF8" s="71">
        <v>2012</v>
      </c>
      <c r="DG8" s="71">
        <v>2013</v>
      </c>
      <c r="DH8" s="72">
        <v>2014</v>
      </c>
      <c r="DI8" s="71">
        <v>2012</v>
      </c>
      <c r="DJ8" s="71">
        <v>2013</v>
      </c>
      <c r="DK8" s="72">
        <v>2014</v>
      </c>
      <c r="DL8" s="71">
        <v>2012</v>
      </c>
      <c r="DM8" s="71">
        <v>2013</v>
      </c>
      <c r="DN8" s="72">
        <v>2014</v>
      </c>
      <c r="DO8" s="71">
        <v>2012</v>
      </c>
      <c r="DP8" s="71">
        <v>2013</v>
      </c>
      <c r="DQ8" s="72">
        <v>2014</v>
      </c>
      <c r="DR8" s="71">
        <v>2012</v>
      </c>
      <c r="DS8" s="71">
        <v>2013</v>
      </c>
      <c r="DT8" s="72">
        <v>2014</v>
      </c>
      <c r="DU8" s="73">
        <v>2012</v>
      </c>
      <c r="DV8" s="71">
        <v>2013</v>
      </c>
      <c r="DW8" s="118">
        <v>2014</v>
      </c>
    </row>
    <row r="9" spans="1:127" x14ac:dyDescent="0.25">
      <c r="A9" s="80" t="s">
        <v>13</v>
      </c>
      <c r="B9" s="57">
        <v>0</v>
      </c>
      <c r="C9" s="57">
        <v>0</v>
      </c>
      <c r="D9" s="56">
        <v>0</v>
      </c>
      <c r="E9" s="57">
        <v>0</v>
      </c>
      <c r="F9" s="57">
        <v>0</v>
      </c>
      <c r="G9" s="56">
        <v>0</v>
      </c>
      <c r="H9" s="57">
        <v>0</v>
      </c>
      <c r="I9" s="57">
        <v>0</v>
      </c>
      <c r="J9" s="56">
        <v>0</v>
      </c>
      <c r="K9" s="57">
        <v>6152793.9399999995</v>
      </c>
      <c r="L9" s="57">
        <v>8434645.9299999997</v>
      </c>
      <c r="M9" s="56">
        <v>5555766.8099999996</v>
      </c>
      <c r="N9" s="57">
        <v>18521006.578947369</v>
      </c>
      <c r="O9" s="57">
        <v>27229736.066072151</v>
      </c>
      <c r="P9" s="56">
        <v>22452165.835515976</v>
      </c>
      <c r="Q9" s="57">
        <v>24673800.51894737</v>
      </c>
      <c r="R9" s="57">
        <v>35664381.996072151</v>
      </c>
      <c r="S9" s="116">
        <v>28007932.645515975</v>
      </c>
      <c r="T9" s="38">
        <v>0</v>
      </c>
      <c r="U9" s="38">
        <v>0</v>
      </c>
      <c r="V9" s="48">
        <v>0</v>
      </c>
      <c r="W9" s="38">
        <v>0</v>
      </c>
      <c r="X9" s="38">
        <v>0</v>
      </c>
      <c r="Y9" s="48">
        <v>0</v>
      </c>
      <c r="Z9" s="37">
        <v>0</v>
      </c>
      <c r="AA9" s="38">
        <v>0</v>
      </c>
      <c r="AB9" s="48">
        <v>0</v>
      </c>
      <c r="AC9" s="38">
        <v>4692647.0600000005</v>
      </c>
      <c r="AD9" s="38">
        <v>6599290.75</v>
      </c>
      <c r="AE9" s="48">
        <v>4201149.63</v>
      </c>
      <c r="AF9" s="38">
        <v>14969956.234817814</v>
      </c>
      <c r="AG9" s="38">
        <v>21211148.530603975</v>
      </c>
      <c r="AH9" s="48">
        <v>16542121.037192246</v>
      </c>
      <c r="AI9" s="57">
        <v>19662603.294817813</v>
      </c>
      <c r="AJ9" s="57">
        <v>27810439.280603975</v>
      </c>
      <c r="AK9" s="116">
        <v>20743270.667192247</v>
      </c>
      <c r="AL9" s="57">
        <v>0</v>
      </c>
      <c r="AM9" s="57">
        <v>0</v>
      </c>
      <c r="AN9" s="56">
        <v>0</v>
      </c>
      <c r="AO9" s="57">
        <v>0</v>
      </c>
      <c r="AP9" s="57">
        <v>0</v>
      </c>
      <c r="AQ9" s="56">
        <v>0</v>
      </c>
      <c r="AR9" s="57">
        <v>0</v>
      </c>
      <c r="AS9" s="57">
        <v>0</v>
      </c>
      <c r="AT9" s="56">
        <v>0</v>
      </c>
      <c r="AU9" s="57">
        <v>1460146.8799999992</v>
      </c>
      <c r="AV9" s="57">
        <v>1835355.1799999997</v>
      </c>
      <c r="AW9" s="56">
        <v>1354617.1799999995</v>
      </c>
      <c r="AX9" s="57">
        <v>3551050.3441295545</v>
      </c>
      <c r="AY9" s="57">
        <v>6018587.5354681797</v>
      </c>
      <c r="AZ9" s="56">
        <v>5910044.7983237291</v>
      </c>
      <c r="BA9" s="57">
        <v>5011197.2241295539</v>
      </c>
      <c r="BB9" s="57">
        <v>7853942.7154681794</v>
      </c>
      <c r="BC9" s="116">
        <v>7264661.9783237288</v>
      </c>
      <c r="BD9" s="38">
        <v>0</v>
      </c>
      <c r="BE9" s="38">
        <v>0</v>
      </c>
      <c r="BF9" s="48">
        <v>0</v>
      </c>
      <c r="BG9" s="38">
        <v>0</v>
      </c>
      <c r="BH9" s="38">
        <v>0</v>
      </c>
      <c r="BI9" s="48">
        <v>0</v>
      </c>
      <c r="BJ9" s="38">
        <v>0</v>
      </c>
      <c r="BK9" s="38">
        <v>0</v>
      </c>
      <c r="BL9" s="48">
        <v>0</v>
      </c>
      <c r="BM9" s="38">
        <v>18025</v>
      </c>
      <c r="BN9" s="38">
        <v>25209</v>
      </c>
      <c r="BO9" s="48">
        <v>15729</v>
      </c>
      <c r="BP9" s="38">
        <v>55673</v>
      </c>
      <c r="BQ9" s="38">
        <v>67875</v>
      </c>
      <c r="BR9" s="48">
        <v>57409</v>
      </c>
      <c r="BS9" s="37">
        <v>73698</v>
      </c>
      <c r="BT9" s="38">
        <v>93084</v>
      </c>
      <c r="BU9" s="112">
        <v>73138</v>
      </c>
      <c r="BV9" s="57" t="s">
        <v>37</v>
      </c>
      <c r="BW9" s="57" t="s">
        <v>37</v>
      </c>
      <c r="BX9" s="56" t="s">
        <v>37</v>
      </c>
      <c r="BY9" s="57" t="s">
        <v>37</v>
      </c>
      <c r="BZ9" s="57" t="s">
        <v>37</v>
      </c>
      <c r="CA9" s="56" t="s">
        <v>37</v>
      </c>
      <c r="CB9" s="57" t="s">
        <v>37</v>
      </c>
      <c r="CC9" s="57" t="s">
        <v>37</v>
      </c>
      <c r="CD9" s="56" t="s">
        <v>37</v>
      </c>
      <c r="CE9" s="57">
        <v>341.34779140083214</v>
      </c>
      <c r="CF9" s="57">
        <v>334.58867586972906</v>
      </c>
      <c r="CG9" s="56">
        <v>353.21805645622732</v>
      </c>
      <c r="CH9" s="57">
        <v>332.67484380125677</v>
      </c>
      <c r="CI9" s="57">
        <v>401.17474867141289</v>
      </c>
      <c r="CJ9" s="56">
        <v>391.09139395418794</v>
      </c>
      <c r="CK9" s="57">
        <v>334.79606663610099</v>
      </c>
      <c r="CL9" s="57">
        <v>383.14191478741941</v>
      </c>
      <c r="CM9" s="116">
        <v>382.94638417123758</v>
      </c>
      <c r="CN9" s="64" t="s">
        <v>37</v>
      </c>
      <c r="CO9" s="64" t="s">
        <v>37</v>
      </c>
      <c r="CP9" s="65" t="s">
        <v>37</v>
      </c>
      <c r="CQ9" s="64" t="s">
        <v>37</v>
      </c>
      <c r="CR9" s="64" t="s">
        <v>37</v>
      </c>
      <c r="CS9" s="65" t="s">
        <v>37</v>
      </c>
      <c r="CT9" s="74" t="s">
        <v>37</v>
      </c>
      <c r="CU9" s="64" t="s">
        <v>37</v>
      </c>
      <c r="CV9" s="65" t="s">
        <v>37</v>
      </c>
      <c r="CW9" s="64">
        <v>260.34102968099864</v>
      </c>
      <c r="CX9" s="64">
        <v>261.78312309095958</v>
      </c>
      <c r="CY9" s="65">
        <v>267.09578676330347</v>
      </c>
      <c r="CZ9" s="64">
        <v>268.89077712388075</v>
      </c>
      <c r="DA9" s="64">
        <v>312.50310910650421</v>
      </c>
      <c r="DB9" s="65">
        <v>288.14508242944913</v>
      </c>
      <c r="DC9" s="57">
        <v>266.79968648834176</v>
      </c>
      <c r="DD9" s="57">
        <v>298.76712733234473</v>
      </c>
      <c r="DE9" s="116">
        <v>283.61823767661468</v>
      </c>
      <c r="DF9" s="57" t="s">
        <v>37</v>
      </c>
      <c r="DG9" s="57" t="s">
        <v>37</v>
      </c>
      <c r="DH9" s="56" t="s">
        <v>37</v>
      </c>
      <c r="DI9" s="57" t="s">
        <v>37</v>
      </c>
      <c r="DJ9" s="57" t="s">
        <v>37</v>
      </c>
      <c r="DK9" s="56" t="s">
        <v>37</v>
      </c>
      <c r="DL9" s="57" t="s">
        <v>37</v>
      </c>
      <c r="DM9" s="57" t="s">
        <v>37</v>
      </c>
      <c r="DN9" s="56" t="s">
        <v>37</v>
      </c>
      <c r="DO9" s="57">
        <v>81.00676171983352</v>
      </c>
      <c r="DP9" s="57">
        <v>72.805552778769481</v>
      </c>
      <c r="DQ9" s="56">
        <v>86.122269692923865</v>
      </c>
      <c r="DR9" s="57">
        <v>63.784066677376011</v>
      </c>
      <c r="DS9" s="57">
        <v>88.67163956490873</v>
      </c>
      <c r="DT9" s="56">
        <v>102.94631152473879</v>
      </c>
      <c r="DU9" s="57">
        <v>67.996380147759155</v>
      </c>
      <c r="DV9" s="57">
        <v>84.374787455074767</v>
      </c>
      <c r="DW9" s="116">
        <v>99.328146494622885</v>
      </c>
    </row>
    <row r="10" spans="1:127" x14ac:dyDescent="0.25">
      <c r="A10" s="17" t="s">
        <v>82</v>
      </c>
      <c r="B10" s="57">
        <v>0</v>
      </c>
      <c r="C10" s="57">
        <v>0</v>
      </c>
      <c r="D10" s="56">
        <v>0</v>
      </c>
      <c r="E10" s="57">
        <v>0</v>
      </c>
      <c r="F10" s="57">
        <v>0</v>
      </c>
      <c r="G10" s="56">
        <v>0</v>
      </c>
      <c r="H10" s="57">
        <v>1566.15</v>
      </c>
      <c r="I10" s="57">
        <v>828974.55</v>
      </c>
      <c r="J10" s="56">
        <v>2611616.1999999997</v>
      </c>
      <c r="K10" s="57">
        <v>13200170.510000002</v>
      </c>
      <c r="L10" s="57">
        <v>9617788.540000001</v>
      </c>
      <c r="M10" s="56">
        <v>13936058.870000001</v>
      </c>
      <c r="N10" s="57">
        <v>114874884.16225964</v>
      </c>
      <c r="O10" s="57">
        <v>199610411.41239375</v>
      </c>
      <c r="P10" s="56">
        <v>410029800.50103503</v>
      </c>
      <c r="Q10" s="57">
        <v>128076620.82225963</v>
      </c>
      <c r="R10" s="57">
        <v>210057174.50239375</v>
      </c>
      <c r="S10" s="116">
        <v>426577475.57103503</v>
      </c>
      <c r="T10" s="38">
        <v>0</v>
      </c>
      <c r="U10" s="38">
        <v>0</v>
      </c>
      <c r="V10" s="48">
        <v>0</v>
      </c>
      <c r="W10" s="38">
        <v>0</v>
      </c>
      <c r="X10" s="38">
        <v>0</v>
      </c>
      <c r="Y10" s="48">
        <v>0</v>
      </c>
      <c r="Z10" s="37">
        <v>1082.3968195333421</v>
      </c>
      <c r="AA10" s="38">
        <v>611781.34851571883</v>
      </c>
      <c r="AB10" s="48">
        <v>1994385.5785512051</v>
      </c>
      <c r="AC10" s="38">
        <v>10668961.394348413</v>
      </c>
      <c r="AD10" s="38">
        <v>7813959.814252222</v>
      </c>
      <c r="AE10" s="48">
        <v>11158664.372220367</v>
      </c>
      <c r="AF10" s="38">
        <v>88626214.318809792</v>
      </c>
      <c r="AG10" s="38">
        <v>155220598.03834033</v>
      </c>
      <c r="AH10" s="48">
        <v>317146861.48330164</v>
      </c>
      <c r="AI10" s="57">
        <v>99296258.109977737</v>
      </c>
      <c r="AJ10" s="57">
        <v>163646339.20110828</v>
      </c>
      <c r="AK10" s="116">
        <v>330299911.43407321</v>
      </c>
      <c r="AL10" s="57">
        <v>0</v>
      </c>
      <c r="AM10" s="57">
        <v>0</v>
      </c>
      <c r="AN10" s="56">
        <v>0</v>
      </c>
      <c r="AO10" s="57">
        <v>0</v>
      </c>
      <c r="AP10" s="57">
        <v>0</v>
      </c>
      <c r="AQ10" s="56">
        <v>0</v>
      </c>
      <c r="AR10" s="57">
        <v>483.75318046665802</v>
      </c>
      <c r="AS10" s="57">
        <v>217193.20148428119</v>
      </c>
      <c r="AT10" s="56">
        <v>617230.62144879461</v>
      </c>
      <c r="AU10" s="57">
        <v>2531209.115651588</v>
      </c>
      <c r="AV10" s="57">
        <v>1803828.7257477792</v>
      </c>
      <c r="AW10" s="56">
        <v>2777394.4977796343</v>
      </c>
      <c r="AX10" s="57">
        <v>26248669.843449838</v>
      </c>
      <c r="AY10" s="57">
        <v>44389813.374053419</v>
      </c>
      <c r="AZ10" s="56">
        <v>92882939.01773335</v>
      </c>
      <c r="BA10" s="57">
        <v>28780362.712281894</v>
      </c>
      <c r="BB10" s="57">
        <v>46410835.301285475</v>
      </c>
      <c r="BC10" s="116">
        <v>96277564.136961773</v>
      </c>
      <c r="BD10" s="38">
        <v>0</v>
      </c>
      <c r="BE10" s="38">
        <v>0</v>
      </c>
      <c r="BF10" s="48">
        <v>0</v>
      </c>
      <c r="BG10" s="38">
        <v>0</v>
      </c>
      <c r="BH10" s="38">
        <v>0</v>
      </c>
      <c r="BI10" s="48">
        <v>0</v>
      </c>
      <c r="BJ10" s="38">
        <v>6</v>
      </c>
      <c r="BK10" s="38">
        <v>1819</v>
      </c>
      <c r="BL10" s="48">
        <v>8615</v>
      </c>
      <c r="BM10" s="38">
        <v>32421</v>
      </c>
      <c r="BN10" s="38">
        <v>22762</v>
      </c>
      <c r="BO10" s="48">
        <v>33912</v>
      </c>
      <c r="BP10" s="38">
        <v>370815</v>
      </c>
      <c r="BQ10" s="38">
        <v>613096</v>
      </c>
      <c r="BR10" s="48">
        <v>1136104</v>
      </c>
      <c r="BS10" s="37">
        <v>403242</v>
      </c>
      <c r="BT10" s="38">
        <v>637677</v>
      </c>
      <c r="BU10" s="112">
        <v>1178631</v>
      </c>
      <c r="BV10" s="57" t="s">
        <v>37</v>
      </c>
      <c r="BW10" s="57" t="s">
        <v>37</v>
      </c>
      <c r="BX10" s="56" t="s">
        <v>37</v>
      </c>
      <c r="BY10" s="57" t="s">
        <v>37</v>
      </c>
      <c r="BZ10" s="57" t="s">
        <v>37</v>
      </c>
      <c r="CA10" s="56" t="s">
        <v>37</v>
      </c>
      <c r="CB10" s="57">
        <v>261.02500000000003</v>
      </c>
      <c r="CC10" s="57">
        <v>455.73092358438703</v>
      </c>
      <c r="CD10" s="56">
        <v>303.14755658734759</v>
      </c>
      <c r="CE10" s="57">
        <v>407.14877733567755</v>
      </c>
      <c r="CF10" s="57">
        <v>422.53705913364382</v>
      </c>
      <c r="CG10" s="56">
        <v>410.94771378862941</v>
      </c>
      <c r="CH10" s="57">
        <v>309.79028400215645</v>
      </c>
      <c r="CI10" s="57">
        <v>325.57774216826363</v>
      </c>
      <c r="CJ10" s="56">
        <v>360.908684857227</v>
      </c>
      <c r="CK10" s="57">
        <v>317.61726412987645</v>
      </c>
      <c r="CL10" s="57">
        <v>329.40999048482814</v>
      </c>
      <c r="CM10" s="116">
        <v>361.92623100108096</v>
      </c>
      <c r="CN10" s="64" t="s">
        <v>37</v>
      </c>
      <c r="CO10" s="64" t="s">
        <v>37</v>
      </c>
      <c r="CP10" s="65" t="s">
        <v>37</v>
      </c>
      <c r="CQ10" s="64" t="s">
        <v>37</v>
      </c>
      <c r="CR10" s="64" t="s">
        <v>37</v>
      </c>
      <c r="CS10" s="65" t="s">
        <v>37</v>
      </c>
      <c r="CT10" s="74">
        <v>180.39946992222369</v>
      </c>
      <c r="CU10" s="64">
        <v>336.32839390638748</v>
      </c>
      <c r="CV10" s="65">
        <v>231.50151811389497</v>
      </c>
      <c r="CW10" s="64">
        <v>329.07564215626945</v>
      </c>
      <c r="CX10" s="64">
        <v>343.28968518813031</v>
      </c>
      <c r="CY10" s="65">
        <v>329.0476637243562</v>
      </c>
      <c r="CZ10" s="64">
        <v>239.00385453341906</v>
      </c>
      <c r="DA10" s="64">
        <v>253.17502974793561</v>
      </c>
      <c r="DB10" s="65">
        <v>279.15301898708361</v>
      </c>
      <c r="DC10" s="57">
        <v>246.24483092033503</v>
      </c>
      <c r="DD10" s="57">
        <v>256.62888766743708</v>
      </c>
      <c r="DE10" s="116">
        <v>280.24030543407838</v>
      </c>
      <c r="DF10" s="57" t="s">
        <v>37</v>
      </c>
      <c r="DG10" s="57" t="s">
        <v>37</v>
      </c>
      <c r="DH10" s="56" t="s">
        <v>37</v>
      </c>
      <c r="DI10" s="57" t="s">
        <v>37</v>
      </c>
      <c r="DJ10" s="57" t="s">
        <v>37</v>
      </c>
      <c r="DK10" s="56" t="s">
        <v>37</v>
      </c>
      <c r="DL10" s="57">
        <v>80.625530077776332</v>
      </c>
      <c r="DM10" s="57">
        <v>119.40252967799955</v>
      </c>
      <c r="DN10" s="56">
        <v>71.646038473452649</v>
      </c>
      <c r="DO10" s="57">
        <v>78.073135179408041</v>
      </c>
      <c r="DP10" s="57">
        <v>79.247373945513544</v>
      </c>
      <c r="DQ10" s="56">
        <v>81.900050064273245</v>
      </c>
      <c r="DR10" s="57">
        <v>70.786429468737339</v>
      </c>
      <c r="DS10" s="57">
        <v>72.402712420328001</v>
      </c>
      <c r="DT10" s="56">
        <v>81.755665870143361</v>
      </c>
      <c r="DU10" s="57">
        <v>71.372433209541398</v>
      </c>
      <c r="DV10" s="57">
        <v>72.781102817391059</v>
      </c>
      <c r="DW10" s="116">
        <v>81.685925567002542</v>
      </c>
    </row>
    <row r="11" spans="1:127" x14ac:dyDescent="0.25">
      <c r="A11" s="80" t="s">
        <v>14</v>
      </c>
      <c r="B11" s="57">
        <v>0</v>
      </c>
      <c r="C11" s="57">
        <v>0</v>
      </c>
      <c r="D11" s="56">
        <v>0</v>
      </c>
      <c r="E11" s="57">
        <v>0</v>
      </c>
      <c r="F11" s="57">
        <v>0</v>
      </c>
      <c r="G11" s="56">
        <v>0</v>
      </c>
      <c r="H11" s="57">
        <v>0</v>
      </c>
      <c r="I11" s="57">
        <v>0</v>
      </c>
      <c r="J11" s="56">
        <v>0</v>
      </c>
      <c r="K11" s="57">
        <v>0</v>
      </c>
      <c r="L11" s="57">
        <v>0</v>
      </c>
      <c r="M11" s="56">
        <v>0</v>
      </c>
      <c r="N11" s="57">
        <v>0</v>
      </c>
      <c r="O11" s="57">
        <v>0</v>
      </c>
      <c r="P11" s="56">
        <v>0</v>
      </c>
      <c r="Q11" s="57">
        <v>0</v>
      </c>
      <c r="R11" s="57">
        <v>0</v>
      </c>
      <c r="S11" s="116">
        <v>0</v>
      </c>
      <c r="T11" s="38">
        <v>0</v>
      </c>
      <c r="U11" s="38">
        <v>0</v>
      </c>
      <c r="V11" s="48">
        <v>0</v>
      </c>
      <c r="W11" s="38">
        <v>0</v>
      </c>
      <c r="X11" s="38">
        <v>0</v>
      </c>
      <c r="Y11" s="48">
        <v>0</v>
      </c>
      <c r="Z11" s="37">
        <v>0</v>
      </c>
      <c r="AA11" s="38">
        <v>0</v>
      </c>
      <c r="AB11" s="48">
        <v>0</v>
      </c>
      <c r="AC11" s="38">
        <v>0</v>
      </c>
      <c r="AD11" s="38">
        <v>0</v>
      </c>
      <c r="AE11" s="48">
        <v>0</v>
      </c>
      <c r="AF11" s="38">
        <v>0</v>
      </c>
      <c r="AG11" s="38">
        <v>0</v>
      </c>
      <c r="AH11" s="48">
        <v>0</v>
      </c>
      <c r="AI11" s="57">
        <v>0</v>
      </c>
      <c r="AJ11" s="57">
        <v>0</v>
      </c>
      <c r="AK11" s="116">
        <v>0</v>
      </c>
      <c r="AL11" s="57">
        <v>0</v>
      </c>
      <c r="AM11" s="57">
        <v>0</v>
      </c>
      <c r="AN11" s="59">
        <v>0</v>
      </c>
      <c r="AO11" s="57">
        <v>0</v>
      </c>
      <c r="AP11" s="57">
        <v>0</v>
      </c>
      <c r="AQ11" s="56">
        <v>0</v>
      </c>
      <c r="AR11" s="57">
        <v>0</v>
      </c>
      <c r="AS11" s="57">
        <v>0</v>
      </c>
      <c r="AT11" s="56">
        <v>0</v>
      </c>
      <c r="AU11" s="57">
        <v>0</v>
      </c>
      <c r="AV11" s="57">
        <v>0</v>
      </c>
      <c r="AW11" s="56">
        <v>0</v>
      </c>
      <c r="AX11" s="57">
        <v>0</v>
      </c>
      <c r="AY11" s="57">
        <v>0</v>
      </c>
      <c r="AZ11" s="56">
        <v>0</v>
      </c>
      <c r="BA11" s="57">
        <v>0</v>
      </c>
      <c r="BB11" s="57">
        <v>0</v>
      </c>
      <c r="BC11" s="116">
        <v>0</v>
      </c>
      <c r="BD11" s="38">
        <v>0</v>
      </c>
      <c r="BE11" s="38">
        <v>0</v>
      </c>
      <c r="BF11" s="86">
        <v>0</v>
      </c>
      <c r="BG11" s="38">
        <v>0</v>
      </c>
      <c r="BH11" s="38">
        <v>0</v>
      </c>
      <c r="BI11" s="48">
        <v>0</v>
      </c>
      <c r="BJ11" s="38">
        <v>0</v>
      </c>
      <c r="BK11" s="38">
        <v>0</v>
      </c>
      <c r="BL11" s="48">
        <v>0</v>
      </c>
      <c r="BM11" s="38">
        <v>0</v>
      </c>
      <c r="BN11" s="38">
        <v>0</v>
      </c>
      <c r="BO11" s="48">
        <v>0</v>
      </c>
      <c r="BP11" s="38">
        <v>0</v>
      </c>
      <c r="BQ11" s="38">
        <v>0</v>
      </c>
      <c r="BR11" s="48">
        <v>0</v>
      </c>
      <c r="BS11" s="37">
        <v>0</v>
      </c>
      <c r="BT11" s="38">
        <v>0</v>
      </c>
      <c r="BU11" s="112">
        <v>0</v>
      </c>
      <c r="BV11" s="57" t="s">
        <v>37</v>
      </c>
      <c r="BW11" s="57" t="s">
        <v>37</v>
      </c>
      <c r="BX11" s="56" t="s">
        <v>37</v>
      </c>
      <c r="BY11" s="57" t="s">
        <v>37</v>
      </c>
      <c r="BZ11" s="57" t="s">
        <v>37</v>
      </c>
      <c r="CA11" s="56" t="s">
        <v>37</v>
      </c>
      <c r="CB11" s="57" t="s">
        <v>37</v>
      </c>
      <c r="CC11" s="57" t="s">
        <v>37</v>
      </c>
      <c r="CD11" s="56" t="s">
        <v>37</v>
      </c>
      <c r="CE11" s="57" t="s">
        <v>37</v>
      </c>
      <c r="CF11" s="57" t="s">
        <v>37</v>
      </c>
      <c r="CG11" s="56" t="s">
        <v>37</v>
      </c>
      <c r="CH11" s="57" t="s">
        <v>37</v>
      </c>
      <c r="CI11" s="57" t="s">
        <v>37</v>
      </c>
      <c r="CJ11" s="56" t="s">
        <v>37</v>
      </c>
      <c r="CK11" s="57" t="s">
        <v>37</v>
      </c>
      <c r="CL11" s="57" t="s">
        <v>37</v>
      </c>
      <c r="CM11" s="116" t="s">
        <v>37</v>
      </c>
      <c r="CN11" s="64" t="s">
        <v>37</v>
      </c>
      <c r="CO11" s="64" t="s">
        <v>37</v>
      </c>
      <c r="CP11" s="65" t="s">
        <v>37</v>
      </c>
      <c r="CQ11" s="64" t="s">
        <v>37</v>
      </c>
      <c r="CR11" s="64" t="s">
        <v>37</v>
      </c>
      <c r="CS11" s="65" t="s">
        <v>37</v>
      </c>
      <c r="CT11" s="74" t="s">
        <v>37</v>
      </c>
      <c r="CU11" s="64" t="s">
        <v>37</v>
      </c>
      <c r="CV11" s="65" t="s">
        <v>37</v>
      </c>
      <c r="CW11" s="64" t="s">
        <v>37</v>
      </c>
      <c r="CX11" s="64" t="s">
        <v>37</v>
      </c>
      <c r="CY11" s="65" t="s">
        <v>37</v>
      </c>
      <c r="CZ11" s="64" t="s">
        <v>37</v>
      </c>
      <c r="DA11" s="64" t="s">
        <v>37</v>
      </c>
      <c r="DB11" s="65" t="s">
        <v>37</v>
      </c>
      <c r="DC11" s="57" t="s">
        <v>37</v>
      </c>
      <c r="DD11" s="57" t="s">
        <v>37</v>
      </c>
      <c r="DE11" s="116" t="s">
        <v>37</v>
      </c>
      <c r="DF11" s="57" t="s">
        <v>37</v>
      </c>
      <c r="DG11" s="57" t="s">
        <v>37</v>
      </c>
      <c r="DH11" s="59" t="s">
        <v>37</v>
      </c>
      <c r="DI11" s="57" t="s">
        <v>37</v>
      </c>
      <c r="DJ11" s="57" t="s">
        <v>37</v>
      </c>
      <c r="DK11" s="56" t="s">
        <v>37</v>
      </c>
      <c r="DL11" s="57" t="s">
        <v>37</v>
      </c>
      <c r="DM11" s="57" t="s">
        <v>37</v>
      </c>
      <c r="DN11" s="56" t="s">
        <v>37</v>
      </c>
      <c r="DO11" s="57" t="s">
        <v>37</v>
      </c>
      <c r="DP11" s="57" t="s">
        <v>37</v>
      </c>
      <c r="DQ11" s="56" t="s">
        <v>37</v>
      </c>
      <c r="DR11" s="57" t="s">
        <v>37</v>
      </c>
      <c r="DS11" s="57" t="s">
        <v>37</v>
      </c>
      <c r="DT11" s="56" t="s">
        <v>37</v>
      </c>
      <c r="DU11" s="57" t="s">
        <v>37</v>
      </c>
      <c r="DV11" s="57" t="s">
        <v>37</v>
      </c>
      <c r="DW11" s="116" t="s">
        <v>37</v>
      </c>
    </row>
    <row r="12" spans="1:127" x14ac:dyDescent="0.25">
      <c r="A12" s="17" t="s">
        <v>15</v>
      </c>
      <c r="B12" s="57">
        <v>0</v>
      </c>
      <c r="C12" s="57">
        <v>0</v>
      </c>
      <c r="D12" s="56">
        <v>0</v>
      </c>
      <c r="E12" s="57">
        <v>0</v>
      </c>
      <c r="F12" s="57">
        <v>0</v>
      </c>
      <c r="G12" s="56">
        <v>0</v>
      </c>
      <c r="H12" s="57">
        <v>0</v>
      </c>
      <c r="I12" s="57">
        <v>0</v>
      </c>
      <c r="J12" s="56">
        <v>0</v>
      </c>
      <c r="K12" s="57">
        <v>1842281.7955919108</v>
      </c>
      <c r="L12" s="57">
        <v>1641338.2626076967</v>
      </c>
      <c r="M12" s="56">
        <v>2182339.224059293</v>
      </c>
      <c r="N12" s="57">
        <v>6965856.937254902</v>
      </c>
      <c r="O12" s="57">
        <v>6859408.1163193639</v>
      </c>
      <c r="P12" s="56">
        <v>8464313.1501750294</v>
      </c>
      <c r="Q12" s="57">
        <v>8808138.7328468133</v>
      </c>
      <c r="R12" s="57">
        <v>8500746.3789270613</v>
      </c>
      <c r="S12" s="116">
        <v>10646652.374234322</v>
      </c>
      <c r="T12" s="38">
        <v>0</v>
      </c>
      <c r="U12" s="38">
        <v>0</v>
      </c>
      <c r="V12" s="48">
        <v>0</v>
      </c>
      <c r="W12" s="38">
        <v>0</v>
      </c>
      <c r="X12" s="38">
        <v>0</v>
      </c>
      <c r="Y12" s="48">
        <v>0</v>
      </c>
      <c r="Z12" s="37">
        <v>0</v>
      </c>
      <c r="AA12" s="38">
        <v>0</v>
      </c>
      <c r="AB12" s="48">
        <v>0</v>
      </c>
      <c r="AC12" s="38">
        <v>1755670.0260849807</v>
      </c>
      <c r="AD12" s="38">
        <v>1563506.9421252154</v>
      </c>
      <c r="AE12" s="48">
        <v>2079103.0237172178</v>
      </c>
      <c r="AF12" s="38">
        <v>6629390.2745098034</v>
      </c>
      <c r="AG12" s="38">
        <v>6504233.1603839863</v>
      </c>
      <c r="AH12" s="48">
        <v>8026293.3042007005</v>
      </c>
      <c r="AI12" s="57">
        <v>8385060.3005947843</v>
      </c>
      <c r="AJ12" s="57">
        <v>8067740.1025092015</v>
      </c>
      <c r="AK12" s="116">
        <v>10105396.327917919</v>
      </c>
      <c r="AL12" s="57">
        <v>0</v>
      </c>
      <c r="AM12" s="57">
        <v>0</v>
      </c>
      <c r="AN12" s="56">
        <v>0</v>
      </c>
      <c r="AO12" s="57">
        <v>0</v>
      </c>
      <c r="AP12" s="57">
        <v>0</v>
      </c>
      <c r="AQ12" s="56">
        <v>0</v>
      </c>
      <c r="AR12" s="57">
        <v>0</v>
      </c>
      <c r="AS12" s="57">
        <v>0</v>
      </c>
      <c r="AT12" s="56">
        <v>0</v>
      </c>
      <c r="AU12" s="57">
        <v>86611.769506930184</v>
      </c>
      <c r="AV12" s="57">
        <v>77831.320482481286</v>
      </c>
      <c r="AW12" s="56">
        <v>103236.20034207511</v>
      </c>
      <c r="AX12" s="57">
        <v>336466.66274509794</v>
      </c>
      <c r="AY12" s="57">
        <v>355174.95593537786</v>
      </c>
      <c r="AZ12" s="56">
        <v>438019.84597432957</v>
      </c>
      <c r="BA12" s="57">
        <v>423078.43225202814</v>
      </c>
      <c r="BB12" s="57">
        <v>433006.27641785913</v>
      </c>
      <c r="BC12" s="116">
        <v>541256.04631640471</v>
      </c>
      <c r="BD12" s="38">
        <v>0</v>
      </c>
      <c r="BE12" s="38">
        <v>0</v>
      </c>
      <c r="BF12" s="48">
        <v>0</v>
      </c>
      <c r="BG12" s="38">
        <v>0</v>
      </c>
      <c r="BH12" s="38">
        <v>0</v>
      </c>
      <c r="BI12" s="48">
        <v>0</v>
      </c>
      <c r="BJ12" s="38">
        <v>0</v>
      </c>
      <c r="BK12" s="38">
        <v>0</v>
      </c>
      <c r="BL12" s="48">
        <v>0</v>
      </c>
      <c r="BM12" s="38">
        <v>0</v>
      </c>
      <c r="BN12" s="38">
        <v>6655</v>
      </c>
      <c r="BO12" s="48">
        <v>14848.142362821818</v>
      </c>
      <c r="BP12" s="38">
        <v>3888</v>
      </c>
      <c r="BQ12" s="38">
        <v>19625</v>
      </c>
      <c r="BR12" s="48">
        <v>13651.276998887743</v>
      </c>
      <c r="BS12" s="37">
        <v>3888</v>
      </c>
      <c r="BT12" s="38">
        <v>26280</v>
      </c>
      <c r="BU12" s="112">
        <v>28499.419361709559</v>
      </c>
      <c r="BV12" s="57" t="s">
        <v>37</v>
      </c>
      <c r="BW12" s="57" t="s">
        <v>37</v>
      </c>
      <c r="BX12" s="56" t="s">
        <v>37</v>
      </c>
      <c r="BY12" s="57" t="s">
        <v>37</v>
      </c>
      <c r="BZ12" s="57" t="s">
        <v>37</v>
      </c>
      <c r="CA12" s="56" t="s">
        <v>37</v>
      </c>
      <c r="CB12" s="57" t="s">
        <v>37</v>
      </c>
      <c r="CC12" s="57" t="s">
        <v>37</v>
      </c>
      <c r="CD12" s="56" t="s">
        <v>37</v>
      </c>
      <c r="CE12" s="57" t="s">
        <v>37</v>
      </c>
      <c r="CF12" s="57">
        <v>246.63234599664864</v>
      </c>
      <c r="CG12" s="56">
        <v>146.97725619358556</v>
      </c>
      <c r="CH12" s="57">
        <v>1791.6298706931332</v>
      </c>
      <c r="CI12" s="57">
        <v>349.52398044939434</v>
      </c>
      <c r="CJ12" s="56">
        <v>620.03819502488091</v>
      </c>
      <c r="CK12" s="57">
        <v>2265.4677810819994</v>
      </c>
      <c r="CL12" s="57">
        <v>323.46827925902062</v>
      </c>
      <c r="CM12" s="116">
        <v>373.57436090570496</v>
      </c>
      <c r="CN12" s="64" t="s">
        <v>37</v>
      </c>
      <c r="CO12" s="64" t="s">
        <v>37</v>
      </c>
      <c r="CP12" s="65" t="s">
        <v>37</v>
      </c>
      <c r="CQ12" s="64" t="s">
        <v>37</v>
      </c>
      <c r="CR12" s="64" t="s">
        <v>37</v>
      </c>
      <c r="CS12" s="65" t="s">
        <v>37</v>
      </c>
      <c r="CT12" s="74" t="s">
        <v>37</v>
      </c>
      <c r="CU12" s="64" t="s">
        <v>37</v>
      </c>
      <c r="CV12" s="65" t="s">
        <v>37</v>
      </c>
      <c r="CW12" s="64" t="s">
        <v>37</v>
      </c>
      <c r="CX12" s="64">
        <v>234.93718138620818</v>
      </c>
      <c r="CY12" s="65">
        <v>140.02445376083358</v>
      </c>
      <c r="CZ12" s="64">
        <v>1705.0900911805049</v>
      </c>
      <c r="DA12" s="64">
        <v>331.42589352275087</v>
      </c>
      <c r="DB12" s="65">
        <v>587.95183079609728</v>
      </c>
      <c r="DC12" s="57">
        <v>2156.6513118813746</v>
      </c>
      <c r="DD12" s="57">
        <v>306.99163251557081</v>
      </c>
      <c r="DE12" s="116">
        <v>354.58253375839087</v>
      </c>
      <c r="DF12" s="57" t="s">
        <v>37</v>
      </c>
      <c r="DG12" s="57" t="s">
        <v>37</v>
      </c>
      <c r="DH12" s="56" t="s">
        <v>37</v>
      </c>
      <c r="DI12" s="57" t="s">
        <v>37</v>
      </c>
      <c r="DJ12" s="57" t="s">
        <v>37</v>
      </c>
      <c r="DK12" s="56" t="s">
        <v>37</v>
      </c>
      <c r="DL12" s="57" t="s">
        <v>37</v>
      </c>
      <c r="DM12" s="57" t="s">
        <v>37</v>
      </c>
      <c r="DN12" s="56" t="s">
        <v>37</v>
      </c>
      <c r="DO12" s="57" t="s">
        <v>37</v>
      </c>
      <c r="DP12" s="57">
        <v>11.695164610440465</v>
      </c>
      <c r="DQ12" s="56">
        <v>6.9528024327519695</v>
      </c>
      <c r="DR12" s="57">
        <v>86.539779512628073</v>
      </c>
      <c r="DS12" s="57">
        <v>18.098086926643457</v>
      </c>
      <c r="DT12" s="56">
        <v>32.086364228783715</v>
      </c>
      <c r="DU12" s="57">
        <v>108.81646920062452</v>
      </c>
      <c r="DV12" s="57">
        <v>16.476646743449738</v>
      </c>
      <c r="DW12" s="116">
        <v>18.991827147314101</v>
      </c>
    </row>
    <row r="13" spans="1:127" x14ac:dyDescent="0.25">
      <c r="A13" s="80" t="s">
        <v>75</v>
      </c>
      <c r="B13" s="57">
        <v>0</v>
      </c>
      <c r="C13" s="57">
        <v>0</v>
      </c>
      <c r="D13" s="56">
        <v>0</v>
      </c>
      <c r="E13" s="57">
        <v>543580.79</v>
      </c>
      <c r="F13" s="57">
        <v>885068.5</v>
      </c>
      <c r="G13" s="56">
        <v>414311.00999999989</v>
      </c>
      <c r="H13" s="57">
        <v>238719.61</v>
      </c>
      <c r="I13" s="57">
        <v>51580.520000000004</v>
      </c>
      <c r="J13" s="56">
        <v>488009.82</v>
      </c>
      <c r="K13" s="57">
        <v>6668695.1799999718</v>
      </c>
      <c r="L13" s="57">
        <v>9617684.5799999982</v>
      </c>
      <c r="M13" s="56">
        <v>9832881.9013310019</v>
      </c>
      <c r="N13" s="57">
        <v>9929043.4910800569</v>
      </c>
      <c r="O13" s="57">
        <v>21257307.885787614</v>
      </c>
      <c r="P13" s="56">
        <v>25719577.538580105</v>
      </c>
      <c r="Q13" s="57">
        <v>17380039.071080029</v>
      </c>
      <c r="R13" s="57">
        <v>31811641.485787611</v>
      </c>
      <c r="S13" s="116">
        <v>36454780.26991111</v>
      </c>
      <c r="T13" s="38">
        <v>0</v>
      </c>
      <c r="U13" s="38">
        <v>0</v>
      </c>
      <c r="V13" s="48">
        <v>0</v>
      </c>
      <c r="W13" s="38">
        <v>494897.5400000001</v>
      </c>
      <c r="X13" s="38">
        <v>797776.62999999989</v>
      </c>
      <c r="Y13" s="48">
        <v>360651.1399999999</v>
      </c>
      <c r="Z13" s="37">
        <v>211632.39999999997</v>
      </c>
      <c r="AA13" s="38">
        <v>36124.100000000006</v>
      </c>
      <c r="AB13" s="48">
        <v>427327.13</v>
      </c>
      <c r="AC13" s="38">
        <v>6405270.9699999718</v>
      </c>
      <c r="AD13" s="38">
        <v>8921113.7199999969</v>
      </c>
      <c r="AE13" s="48">
        <v>8757783.061331002</v>
      </c>
      <c r="AF13" s="38">
        <v>8238326.3053575428</v>
      </c>
      <c r="AG13" s="38">
        <v>17646307.332748666</v>
      </c>
      <c r="AH13" s="48">
        <v>21719264.613403771</v>
      </c>
      <c r="AI13" s="57">
        <v>15350127.215357516</v>
      </c>
      <c r="AJ13" s="57">
        <v>27401321.782748662</v>
      </c>
      <c r="AK13" s="116">
        <v>31265025.944734775</v>
      </c>
      <c r="AL13" s="57">
        <v>0</v>
      </c>
      <c r="AM13" s="57">
        <v>0</v>
      </c>
      <c r="AN13" s="56">
        <v>0</v>
      </c>
      <c r="AO13" s="57">
        <v>48683.249999999964</v>
      </c>
      <c r="AP13" s="57">
        <v>87291.870000000054</v>
      </c>
      <c r="AQ13" s="56">
        <v>53659.870000000017</v>
      </c>
      <c r="AR13" s="57">
        <v>27087.210000000006</v>
      </c>
      <c r="AS13" s="57">
        <v>15456.419999999995</v>
      </c>
      <c r="AT13" s="56">
        <v>60682.689999999981</v>
      </c>
      <c r="AU13" s="57">
        <v>263424.20999999996</v>
      </c>
      <c r="AV13" s="57">
        <v>696570.86000000034</v>
      </c>
      <c r="AW13" s="56">
        <v>1075098.8399999992</v>
      </c>
      <c r="AX13" s="57">
        <v>1690717.1857225148</v>
      </c>
      <c r="AY13" s="57">
        <v>3611000.553038951</v>
      </c>
      <c r="AZ13" s="56">
        <v>4000312.9251763327</v>
      </c>
      <c r="BA13" s="57">
        <v>2029911.8557225147</v>
      </c>
      <c r="BB13" s="57">
        <v>4410319.7030389514</v>
      </c>
      <c r="BC13" s="116">
        <v>5189754.3251763321</v>
      </c>
      <c r="BD13" s="38">
        <v>0</v>
      </c>
      <c r="BE13" s="38">
        <v>0</v>
      </c>
      <c r="BF13" s="48">
        <v>0</v>
      </c>
      <c r="BG13" s="38">
        <v>876</v>
      </c>
      <c r="BH13" s="38">
        <v>1678</v>
      </c>
      <c r="BI13" s="48">
        <v>798</v>
      </c>
      <c r="BJ13" s="38">
        <v>515</v>
      </c>
      <c r="BK13" s="38">
        <v>226</v>
      </c>
      <c r="BL13" s="48">
        <v>942</v>
      </c>
      <c r="BM13" s="38">
        <v>15845</v>
      </c>
      <c r="BN13" s="38">
        <v>23923</v>
      </c>
      <c r="BO13" s="48">
        <v>22772</v>
      </c>
      <c r="BP13" s="38">
        <v>23092</v>
      </c>
      <c r="BQ13" s="38">
        <v>48275</v>
      </c>
      <c r="BR13" s="48">
        <v>54344</v>
      </c>
      <c r="BS13" s="37">
        <v>40328</v>
      </c>
      <c r="BT13" s="38">
        <v>74102</v>
      </c>
      <c r="BU13" s="112">
        <v>78856</v>
      </c>
      <c r="BV13" s="57" t="s">
        <v>37</v>
      </c>
      <c r="BW13" s="57" t="s">
        <v>37</v>
      </c>
      <c r="BX13" s="56" t="s">
        <v>37</v>
      </c>
      <c r="BY13" s="57">
        <v>620.52601598173521</v>
      </c>
      <c r="BZ13" s="57">
        <v>527.45441001191898</v>
      </c>
      <c r="CA13" s="56">
        <v>519.1867293233081</v>
      </c>
      <c r="CB13" s="57">
        <v>463.53322330097086</v>
      </c>
      <c r="CC13" s="57">
        <v>228.232389380531</v>
      </c>
      <c r="CD13" s="56">
        <v>518.05713375796176</v>
      </c>
      <c r="CE13" s="57">
        <v>420.870633007256</v>
      </c>
      <c r="CF13" s="57">
        <v>402.02669314049234</v>
      </c>
      <c r="CG13" s="56">
        <v>431.79702710921316</v>
      </c>
      <c r="CH13" s="57">
        <v>429.97763256019647</v>
      </c>
      <c r="CI13" s="57">
        <v>440.33781223796194</v>
      </c>
      <c r="CJ13" s="56">
        <v>473.27354516745373</v>
      </c>
      <c r="CK13" s="57">
        <v>430.96704699166906</v>
      </c>
      <c r="CL13" s="57">
        <v>429.29531572410474</v>
      </c>
      <c r="CM13" s="116">
        <v>462.29558017032451</v>
      </c>
      <c r="CN13" s="64" t="s">
        <v>37</v>
      </c>
      <c r="CO13" s="64" t="s">
        <v>37</v>
      </c>
      <c r="CP13" s="65" t="s">
        <v>37</v>
      </c>
      <c r="CQ13" s="64">
        <v>564.95152968036541</v>
      </c>
      <c r="CR13" s="64">
        <v>475.4330333730631</v>
      </c>
      <c r="CS13" s="65">
        <v>451.94378446115275</v>
      </c>
      <c r="CT13" s="74">
        <v>410.93669902912615</v>
      </c>
      <c r="CU13" s="64">
        <v>159.8411504424779</v>
      </c>
      <c r="CV13" s="65">
        <v>453.63814225053079</v>
      </c>
      <c r="CW13" s="64">
        <v>404.24556453139616</v>
      </c>
      <c r="CX13" s="64">
        <v>372.90948961250666</v>
      </c>
      <c r="CY13" s="65">
        <v>384.58559025693842</v>
      </c>
      <c r="CZ13" s="64">
        <v>356.76105600890105</v>
      </c>
      <c r="DA13" s="64">
        <v>365.53717934228206</v>
      </c>
      <c r="DB13" s="65">
        <v>399.6626051340308</v>
      </c>
      <c r="DC13" s="57">
        <v>380.63199800033516</v>
      </c>
      <c r="DD13" s="57">
        <v>369.77843759613319</v>
      </c>
      <c r="DE13" s="116">
        <v>396.48252440822228</v>
      </c>
      <c r="DF13" s="57" t="s">
        <v>37</v>
      </c>
      <c r="DG13" s="57" t="s">
        <v>37</v>
      </c>
      <c r="DH13" s="56" t="s">
        <v>37</v>
      </c>
      <c r="DI13" s="57">
        <v>55.574486301369824</v>
      </c>
      <c r="DJ13" s="57">
        <v>52.021376638855813</v>
      </c>
      <c r="DK13" s="56">
        <v>67.242944862155412</v>
      </c>
      <c r="DL13" s="57">
        <v>52.596524271844672</v>
      </c>
      <c r="DM13" s="57">
        <v>68.391238938053078</v>
      </c>
      <c r="DN13" s="56">
        <v>64.418991507430974</v>
      </c>
      <c r="DO13" s="57">
        <v>16.625068475859891</v>
      </c>
      <c r="DP13" s="57">
        <v>29.117203527985634</v>
      </c>
      <c r="DQ13" s="56">
        <v>47.211436852274687</v>
      </c>
      <c r="DR13" s="57">
        <v>73.216576551295461</v>
      </c>
      <c r="DS13" s="57">
        <v>74.800632895679982</v>
      </c>
      <c r="DT13" s="56">
        <v>73.610940033422878</v>
      </c>
      <c r="DU13" s="57">
        <v>50.335048991333927</v>
      </c>
      <c r="DV13" s="57">
        <v>59.516878127971601</v>
      </c>
      <c r="DW13" s="116">
        <v>65.813055762102209</v>
      </c>
    </row>
    <row r="14" spans="1:127" x14ac:dyDescent="0.25">
      <c r="A14" s="17" t="s">
        <v>16</v>
      </c>
      <c r="B14" s="57">
        <v>0</v>
      </c>
      <c r="C14" s="57">
        <v>0</v>
      </c>
      <c r="D14" s="56">
        <v>0</v>
      </c>
      <c r="E14" s="57">
        <v>0</v>
      </c>
      <c r="F14" s="57">
        <v>0</v>
      </c>
      <c r="G14" s="56">
        <v>0</v>
      </c>
      <c r="H14" s="57">
        <v>0</v>
      </c>
      <c r="I14" s="57">
        <v>0</v>
      </c>
      <c r="J14" s="56">
        <v>488777.53194172576</v>
      </c>
      <c r="K14" s="57">
        <v>0</v>
      </c>
      <c r="L14" s="57">
        <v>0</v>
      </c>
      <c r="M14" s="56">
        <v>935037.8812162868</v>
      </c>
      <c r="N14" s="57">
        <v>0</v>
      </c>
      <c r="O14" s="57">
        <v>0</v>
      </c>
      <c r="P14" s="56">
        <v>3128924.5068419869</v>
      </c>
      <c r="Q14" s="57">
        <v>0</v>
      </c>
      <c r="R14" s="57">
        <v>0</v>
      </c>
      <c r="S14" s="116">
        <v>4552739.92</v>
      </c>
      <c r="T14" s="38">
        <v>0</v>
      </c>
      <c r="U14" s="38">
        <v>0</v>
      </c>
      <c r="V14" s="48">
        <v>0</v>
      </c>
      <c r="W14" s="38">
        <v>0</v>
      </c>
      <c r="X14" s="38">
        <v>0</v>
      </c>
      <c r="Y14" s="48">
        <v>0</v>
      </c>
      <c r="Z14" s="37">
        <v>0</v>
      </c>
      <c r="AA14" s="38">
        <v>0</v>
      </c>
      <c r="AB14" s="48">
        <v>384619.27574747847</v>
      </c>
      <c r="AC14" s="38">
        <v>0</v>
      </c>
      <c r="AD14" s="38">
        <v>0</v>
      </c>
      <c r="AE14" s="48">
        <v>735781.75993724319</v>
      </c>
      <c r="AF14" s="38">
        <v>0</v>
      </c>
      <c r="AG14" s="38">
        <v>0</v>
      </c>
      <c r="AH14" s="48">
        <v>2462152.2043152782</v>
      </c>
      <c r="AI14" s="57">
        <v>0</v>
      </c>
      <c r="AJ14" s="57">
        <v>0</v>
      </c>
      <c r="AK14" s="116">
        <v>3582553.2399999998</v>
      </c>
      <c r="AL14" s="57">
        <v>0</v>
      </c>
      <c r="AM14" s="57">
        <v>0</v>
      </c>
      <c r="AN14" s="56">
        <v>0</v>
      </c>
      <c r="AO14" s="57">
        <v>0</v>
      </c>
      <c r="AP14" s="57">
        <v>0</v>
      </c>
      <c r="AQ14" s="56">
        <v>0</v>
      </c>
      <c r="AR14" s="57">
        <v>0</v>
      </c>
      <c r="AS14" s="57">
        <v>0</v>
      </c>
      <c r="AT14" s="56">
        <v>104158.25619424727</v>
      </c>
      <c r="AU14" s="57">
        <v>0</v>
      </c>
      <c r="AV14" s="57">
        <v>0</v>
      </c>
      <c r="AW14" s="56">
        <v>199256.12127904361</v>
      </c>
      <c r="AX14" s="57">
        <v>0</v>
      </c>
      <c r="AY14" s="57">
        <v>0</v>
      </c>
      <c r="AZ14" s="56">
        <v>666772.30252670869</v>
      </c>
      <c r="BA14" s="57">
        <v>0</v>
      </c>
      <c r="BB14" s="57">
        <v>0</v>
      </c>
      <c r="BC14" s="116">
        <v>970186.67999999959</v>
      </c>
      <c r="BD14" s="38">
        <v>0</v>
      </c>
      <c r="BE14" s="38">
        <v>0</v>
      </c>
      <c r="BF14" s="48">
        <v>0</v>
      </c>
      <c r="BG14" s="38">
        <v>0</v>
      </c>
      <c r="BH14" s="38">
        <v>0</v>
      </c>
      <c r="BI14" s="48">
        <v>0</v>
      </c>
      <c r="BJ14" s="38">
        <v>0</v>
      </c>
      <c r="BK14" s="38">
        <v>0</v>
      </c>
      <c r="BL14" s="48">
        <v>1437</v>
      </c>
      <c r="BM14" s="38">
        <v>0</v>
      </c>
      <c r="BN14" s="38">
        <v>0</v>
      </c>
      <c r="BO14" s="48">
        <v>2749</v>
      </c>
      <c r="BP14" s="38">
        <v>0</v>
      </c>
      <c r="BQ14" s="38">
        <v>0</v>
      </c>
      <c r="BR14" s="48">
        <v>9199</v>
      </c>
      <c r="BS14" s="37">
        <v>0</v>
      </c>
      <c r="BT14" s="38">
        <v>0</v>
      </c>
      <c r="BU14" s="112">
        <v>13385</v>
      </c>
      <c r="BV14" s="57" t="s">
        <v>37</v>
      </c>
      <c r="BW14" s="57" t="s">
        <v>37</v>
      </c>
      <c r="BX14" s="56" t="s">
        <v>37</v>
      </c>
      <c r="BY14" s="57" t="s">
        <v>37</v>
      </c>
      <c r="BZ14" s="57" t="s">
        <v>37</v>
      </c>
      <c r="CA14" s="56" t="s">
        <v>37</v>
      </c>
      <c r="CB14" s="57" t="s">
        <v>37</v>
      </c>
      <c r="CC14" s="57" t="s">
        <v>37</v>
      </c>
      <c r="CD14" s="56">
        <v>340.13746133731786</v>
      </c>
      <c r="CE14" s="57" t="s">
        <v>37</v>
      </c>
      <c r="CF14" s="57" t="s">
        <v>37</v>
      </c>
      <c r="CG14" s="56">
        <v>340.13746133731786</v>
      </c>
      <c r="CH14" s="57" t="s">
        <v>37</v>
      </c>
      <c r="CI14" s="57" t="s">
        <v>37</v>
      </c>
      <c r="CJ14" s="56">
        <v>340.13746133731786</v>
      </c>
      <c r="CK14" s="57" t="s">
        <v>37</v>
      </c>
      <c r="CL14" s="57" t="s">
        <v>37</v>
      </c>
      <c r="CM14" s="116">
        <v>340.13746133731792</v>
      </c>
      <c r="CN14" s="64" t="s">
        <v>37</v>
      </c>
      <c r="CO14" s="64" t="s">
        <v>37</v>
      </c>
      <c r="CP14" s="65" t="s">
        <v>37</v>
      </c>
      <c r="CQ14" s="64" t="s">
        <v>37</v>
      </c>
      <c r="CR14" s="64" t="s">
        <v>37</v>
      </c>
      <c r="CS14" s="65" t="s">
        <v>37</v>
      </c>
      <c r="CT14" s="74" t="s">
        <v>37</v>
      </c>
      <c r="CU14" s="64" t="s">
        <v>37</v>
      </c>
      <c r="CV14" s="65">
        <v>267.65433246171085</v>
      </c>
      <c r="CW14" s="64" t="s">
        <v>37</v>
      </c>
      <c r="CX14" s="64" t="s">
        <v>37</v>
      </c>
      <c r="CY14" s="65">
        <v>267.65433246171085</v>
      </c>
      <c r="CZ14" s="64" t="s">
        <v>37</v>
      </c>
      <c r="DA14" s="64" t="s">
        <v>37</v>
      </c>
      <c r="DB14" s="65">
        <v>267.65433246171085</v>
      </c>
      <c r="DC14" s="57" t="s">
        <v>37</v>
      </c>
      <c r="DD14" s="57" t="s">
        <v>37</v>
      </c>
      <c r="DE14" s="116">
        <v>267.65433246171085</v>
      </c>
      <c r="DF14" s="57" t="s">
        <v>37</v>
      </c>
      <c r="DG14" s="57" t="s">
        <v>37</v>
      </c>
      <c r="DH14" s="56" t="s">
        <v>37</v>
      </c>
      <c r="DI14" s="57" t="s">
        <v>37</v>
      </c>
      <c r="DJ14" s="57" t="s">
        <v>37</v>
      </c>
      <c r="DK14" s="56" t="s">
        <v>37</v>
      </c>
      <c r="DL14" s="57" t="s">
        <v>37</v>
      </c>
      <c r="DM14" s="57" t="s">
        <v>37</v>
      </c>
      <c r="DN14" s="56">
        <v>72.483128875607008</v>
      </c>
      <c r="DO14" s="57" t="s">
        <v>37</v>
      </c>
      <c r="DP14" s="57" t="s">
        <v>37</v>
      </c>
      <c r="DQ14" s="56">
        <v>72.483128875606994</v>
      </c>
      <c r="DR14" s="57" t="s">
        <v>37</v>
      </c>
      <c r="DS14" s="57" t="s">
        <v>37</v>
      </c>
      <c r="DT14" s="56">
        <v>72.483128875606994</v>
      </c>
      <c r="DU14" s="57" t="s">
        <v>37</v>
      </c>
      <c r="DV14" s="57" t="s">
        <v>37</v>
      </c>
      <c r="DW14" s="116">
        <v>72.483128875606994</v>
      </c>
    </row>
    <row r="15" spans="1:127" x14ac:dyDescent="0.25">
      <c r="A15" s="80" t="s">
        <v>17</v>
      </c>
      <c r="B15" s="57">
        <v>0</v>
      </c>
      <c r="C15" s="57">
        <v>0</v>
      </c>
      <c r="D15" s="56">
        <v>0</v>
      </c>
      <c r="E15" s="57">
        <v>0</v>
      </c>
      <c r="F15" s="57">
        <v>0</v>
      </c>
      <c r="G15" s="56">
        <v>0</v>
      </c>
      <c r="H15" s="57">
        <v>0</v>
      </c>
      <c r="I15" s="57">
        <v>0</v>
      </c>
      <c r="J15" s="56">
        <v>0</v>
      </c>
      <c r="K15" s="57">
        <v>0</v>
      </c>
      <c r="L15" s="57">
        <v>0</v>
      </c>
      <c r="M15" s="56">
        <v>0</v>
      </c>
      <c r="N15" s="57">
        <v>0</v>
      </c>
      <c r="O15" s="57">
        <v>0</v>
      </c>
      <c r="P15" s="56">
        <v>0</v>
      </c>
      <c r="Q15" s="57">
        <v>0</v>
      </c>
      <c r="R15" s="57">
        <v>0</v>
      </c>
      <c r="S15" s="116">
        <v>0</v>
      </c>
      <c r="T15" s="38">
        <v>0</v>
      </c>
      <c r="U15" s="38">
        <v>0</v>
      </c>
      <c r="V15" s="48">
        <v>0</v>
      </c>
      <c r="W15" s="38">
        <v>0</v>
      </c>
      <c r="X15" s="38">
        <v>0</v>
      </c>
      <c r="Y15" s="48">
        <v>0</v>
      </c>
      <c r="Z15" s="37">
        <v>0</v>
      </c>
      <c r="AA15" s="38">
        <v>0</v>
      </c>
      <c r="AB15" s="48">
        <v>0</v>
      </c>
      <c r="AC15" s="38">
        <v>0</v>
      </c>
      <c r="AD15" s="38">
        <v>0</v>
      </c>
      <c r="AE15" s="48">
        <v>0</v>
      </c>
      <c r="AF15" s="38">
        <v>0</v>
      </c>
      <c r="AG15" s="38">
        <v>0</v>
      </c>
      <c r="AH15" s="48">
        <v>0</v>
      </c>
      <c r="AI15" s="57">
        <v>0</v>
      </c>
      <c r="AJ15" s="57">
        <v>0</v>
      </c>
      <c r="AK15" s="116">
        <v>0</v>
      </c>
      <c r="AL15" s="57">
        <v>0</v>
      </c>
      <c r="AM15" s="57">
        <v>0</v>
      </c>
      <c r="AN15" s="56">
        <v>0</v>
      </c>
      <c r="AO15" s="57">
        <v>0</v>
      </c>
      <c r="AP15" s="57">
        <v>0</v>
      </c>
      <c r="AQ15" s="56">
        <v>0</v>
      </c>
      <c r="AR15" s="57">
        <v>0</v>
      </c>
      <c r="AS15" s="57">
        <v>0</v>
      </c>
      <c r="AT15" s="56">
        <v>0</v>
      </c>
      <c r="AU15" s="57">
        <v>0</v>
      </c>
      <c r="AV15" s="57">
        <v>0</v>
      </c>
      <c r="AW15" s="56">
        <v>0</v>
      </c>
      <c r="AX15" s="57">
        <v>0</v>
      </c>
      <c r="AY15" s="57">
        <v>0</v>
      </c>
      <c r="AZ15" s="56">
        <v>0</v>
      </c>
      <c r="BA15" s="57">
        <v>0</v>
      </c>
      <c r="BB15" s="57">
        <v>0</v>
      </c>
      <c r="BC15" s="116">
        <v>0</v>
      </c>
      <c r="BD15" s="38">
        <v>0</v>
      </c>
      <c r="BE15" s="38">
        <v>0</v>
      </c>
      <c r="BF15" s="48">
        <v>0</v>
      </c>
      <c r="BG15" s="38">
        <v>0</v>
      </c>
      <c r="BH15" s="38">
        <v>0</v>
      </c>
      <c r="BI15" s="48">
        <v>0</v>
      </c>
      <c r="BJ15" s="38">
        <v>0</v>
      </c>
      <c r="BK15" s="38">
        <v>0</v>
      </c>
      <c r="BL15" s="48">
        <v>0</v>
      </c>
      <c r="BM15" s="38">
        <v>0</v>
      </c>
      <c r="BN15" s="38">
        <v>0</v>
      </c>
      <c r="BO15" s="48">
        <v>0</v>
      </c>
      <c r="BP15" s="38">
        <v>0</v>
      </c>
      <c r="BQ15" s="38">
        <v>0</v>
      </c>
      <c r="BR15" s="48">
        <v>0</v>
      </c>
      <c r="BS15" s="37">
        <v>0</v>
      </c>
      <c r="BT15" s="38">
        <v>0</v>
      </c>
      <c r="BU15" s="112">
        <v>0</v>
      </c>
      <c r="BV15" s="57" t="s">
        <v>37</v>
      </c>
      <c r="BW15" s="57" t="s">
        <v>37</v>
      </c>
      <c r="BX15" s="56" t="s">
        <v>37</v>
      </c>
      <c r="BY15" s="57" t="s">
        <v>37</v>
      </c>
      <c r="BZ15" s="57" t="s">
        <v>37</v>
      </c>
      <c r="CA15" s="56" t="s">
        <v>37</v>
      </c>
      <c r="CB15" s="57" t="s">
        <v>37</v>
      </c>
      <c r="CC15" s="57" t="s">
        <v>37</v>
      </c>
      <c r="CD15" s="56" t="s">
        <v>37</v>
      </c>
      <c r="CE15" s="57" t="s">
        <v>37</v>
      </c>
      <c r="CF15" s="57" t="s">
        <v>37</v>
      </c>
      <c r="CG15" s="56" t="s">
        <v>37</v>
      </c>
      <c r="CH15" s="57" t="s">
        <v>37</v>
      </c>
      <c r="CI15" s="57" t="s">
        <v>37</v>
      </c>
      <c r="CJ15" s="56" t="s">
        <v>37</v>
      </c>
      <c r="CK15" s="57" t="s">
        <v>37</v>
      </c>
      <c r="CL15" s="57" t="s">
        <v>37</v>
      </c>
      <c r="CM15" s="116" t="s">
        <v>37</v>
      </c>
      <c r="CN15" s="64" t="s">
        <v>37</v>
      </c>
      <c r="CO15" s="64" t="s">
        <v>37</v>
      </c>
      <c r="CP15" s="65" t="s">
        <v>37</v>
      </c>
      <c r="CQ15" s="64" t="s">
        <v>37</v>
      </c>
      <c r="CR15" s="64" t="s">
        <v>37</v>
      </c>
      <c r="CS15" s="65" t="s">
        <v>37</v>
      </c>
      <c r="CT15" s="74" t="s">
        <v>37</v>
      </c>
      <c r="CU15" s="64" t="s">
        <v>37</v>
      </c>
      <c r="CV15" s="65" t="s">
        <v>37</v>
      </c>
      <c r="CW15" s="64" t="s">
        <v>37</v>
      </c>
      <c r="CX15" s="64" t="s">
        <v>37</v>
      </c>
      <c r="CY15" s="65" t="s">
        <v>37</v>
      </c>
      <c r="CZ15" s="64" t="s">
        <v>37</v>
      </c>
      <c r="DA15" s="64" t="s">
        <v>37</v>
      </c>
      <c r="DB15" s="65" t="s">
        <v>37</v>
      </c>
      <c r="DC15" s="57" t="s">
        <v>37</v>
      </c>
      <c r="DD15" s="57" t="s">
        <v>37</v>
      </c>
      <c r="DE15" s="116" t="s">
        <v>37</v>
      </c>
      <c r="DF15" s="57" t="s">
        <v>37</v>
      </c>
      <c r="DG15" s="57" t="s">
        <v>37</v>
      </c>
      <c r="DH15" s="56" t="s">
        <v>37</v>
      </c>
      <c r="DI15" s="57" t="s">
        <v>37</v>
      </c>
      <c r="DJ15" s="57" t="s">
        <v>37</v>
      </c>
      <c r="DK15" s="56" t="s">
        <v>37</v>
      </c>
      <c r="DL15" s="57" t="s">
        <v>37</v>
      </c>
      <c r="DM15" s="57" t="s">
        <v>37</v>
      </c>
      <c r="DN15" s="56" t="s">
        <v>37</v>
      </c>
      <c r="DO15" s="57" t="s">
        <v>37</v>
      </c>
      <c r="DP15" s="57" t="s">
        <v>37</v>
      </c>
      <c r="DQ15" s="56" t="s">
        <v>37</v>
      </c>
      <c r="DR15" s="57" t="s">
        <v>37</v>
      </c>
      <c r="DS15" s="57" t="s">
        <v>37</v>
      </c>
      <c r="DT15" s="56" t="s">
        <v>37</v>
      </c>
      <c r="DU15" s="57" t="s">
        <v>37</v>
      </c>
      <c r="DV15" s="57" t="s">
        <v>37</v>
      </c>
      <c r="DW15" s="116" t="s">
        <v>37</v>
      </c>
    </row>
    <row r="16" spans="1:127" x14ac:dyDescent="0.25">
      <c r="A16" s="17" t="s">
        <v>18</v>
      </c>
      <c r="B16" s="57">
        <v>0</v>
      </c>
      <c r="C16" s="57">
        <v>0</v>
      </c>
      <c r="D16" s="56">
        <v>0</v>
      </c>
      <c r="E16" s="57">
        <v>0</v>
      </c>
      <c r="F16" s="57">
        <v>0</v>
      </c>
      <c r="G16" s="56">
        <v>0</v>
      </c>
      <c r="H16" s="57">
        <v>0</v>
      </c>
      <c r="I16" s="57">
        <v>0</v>
      </c>
      <c r="J16" s="56">
        <v>0</v>
      </c>
      <c r="K16" s="57">
        <v>3152495.2199999993</v>
      </c>
      <c r="L16" s="57">
        <v>3222758.662273</v>
      </c>
      <c r="M16" s="56">
        <v>2755642.6349910004</v>
      </c>
      <c r="N16" s="57">
        <v>13642485.574686904</v>
      </c>
      <c r="O16" s="57">
        <v>6961190.6620359998</v>
      </c>
      <c r="P16" s="56">
        <v>2817930.350296</v>
      </c>
      <c r="Q16" s="57">
        <v>16794980.794686902</v>
      </c>
      <c r="R16" s="57">
        <v>10183949.324308999</v>
      </c>
      <c r="S16" s="116">
        <v>5573572.9852870004</v>
      </c>
      <c r="T16" s="38">
        <v>0</v>
      </c>
      <c r="U16" s="38">
        <v>0</v>
      </c>
      <c r="V16" s="48">
        <v>0</v>
      </c>
      <c r="W16" s="38">
        <v>0</v>
      </c>
      <c r="X16" s="38">
        <v>0</v>
      </c>
      <c r="Y16" s="48">
        <v>0</v>
      </c>
      <c r="Z16" s="37">
        <v>0</v>
      </c>
      <c r="AA16" s="38">
        <v>0</v>
      </c>
      <c r="AB16" s="48">
        <v>0</v>
      </c>
      <c r="AC16" s="38">
        <v>2568951.54</v>
      </c>
      <c r="AD16" s="38">
        <v>2625596.2424599999</v>
      </c>
      <c r="AE16" s="48">
        <v>2230447.9253500002</v>
      </c>
      <c r="AF16" s="38">
        <v>11947160.969907235</v>
      </c>
      <c r="AG16" s="38">
        <v>5809594.6362489993</v>
      </c>
      <c r="AH16" s="48">
        <v>2400859.5476930002</v>
      </c>
      <c r="AI16" s="57">
        <v>14516112.509907234</v>
      </c>
      <c r="AJ16" s="57">
        <v>8435190.8787089996</v>
      </c>
      <c r="AK16" s="116">
        <v>4631307.4730430003</v>
      </c>
      <c r="AL16" s="57">
        <v>0</v>
      </c>
      <c r="AM16" s="57">
        <v>0</v>
      </c>
      <c r="AN16" s="56">
        <v>0</v>
      </c>
      <c r="AO16" s="57">
        <v>0</v>
      </c>
      <c r="AP16" s="57">
        <v>0</v>
      </c>
      <c r="AQ16" s="56">
        <v>0</v>
      </c>
      <c r="AR16" s="57">
        <v>0</v>
      </c>
      <c r="AS16" s="57">
        <v>0</v>
      </c>
      <c r="AT16" s="56">
        <v>0</v>
      </c>
      <c r="AU16" s="57">
        <v>583543.67999999947</v>
      </c>
      <c r="AV16" s="57">
        <v>597162.4198129999</v>
      </c>
      <c r="AW16" s="56">
        <v>525194.70964100049</v>
      </c>
      <c r="AX16" s="57">
        <v>1695324.6047796682</v>
      </c>
      <c r="AY16" s="57">
        <v>1151596.0257870003</v>
      </c>
      <c r="AZ16" s="56">
        <v>417070.80260299979</v>
      </c>
      <c r="BA16" s="57">
        <v>2278868.2847796679</v>
      </c>
      <c r="BB16" s="57">
        <v>1748758.4456000002</v>
      </c>
      <c r="BC16" s="116">
        <v>942265.51224400033</v>
      </c>
      <c r="BD16" s="38">
        <v>0</v>
      </c>
      <c r="BE16" s="38">
        <v>0</v>
      </c>
      <c r="BF16" s="48">
        <v>0</v>
      </c>
      <c r="BG16" s="38">
        <v>0</v>
      </c>
      <c r="BH16" s="38">
        <v>0</v>
      </c>
      <c r="BI16" s="48">
        <v>0</v>
      </c>
      <c r="BJ16" s="38">
        <v>0</v>
      </c>
      <c r="BK16" s="38">
        <v>0</v>
      </c>
      <c r="BL16" s="48">
        <v>0</v>
      </c>
      <c r="BM16" s="38">
        <v>7722</v>
      </c>
      <c r="BN16" s="38">
        <v>7841</v>
      </c>
      <c r="BO16" s="48">
        <v>6617</v>
      </c>
      <c r="BP16" s="38">
        <v>28342</v>
      </c>
      <c r="BQ16" s="38">
        <v>16660</v>
      </c>
      <c r="BR16" s="48">
        <v>6716</v>
      </c>
      <c r="BS16" s="37">
        <v>36064</v>
      </c>
      <c r="BT16" s="38">
        <v>24501</v>
      </c>
      <c r="BU16" s="112">
        <v>13333</v>
      </c>
      <c r="BV16" s="57" t="s">
        <v>37</v>
      </c>
      <c r="BW16" s="57" t="s">
        <v>37</v>
      </c>
      <c r="BX16" s="56" t="s">
        <v>37</v>
      </c>
      <c r="BY16" s="57" t="s">
        <v>37</v>
      </c>
      <c r="BZ16" s="57" t="s">
        <v>37</v>
      </c>
      <c r="CA16" s="56" t="s">
        <v>37</v>
      </c>
      <c r="CB16" s="57" t="s">
        <v>37</v>
      </c>
      <c r="CC16" s="57" t="s">
        <v>37</v>
      </c>
      <c r="CD16" s="56" t="s">
        <v>37</v>
      </c>
      <c r="CE16" s="57">
        <v>408.24853923853914</v>
      </c>
      <c r="CF16" s="57">
        <v>411.01373068141817</v>
      </c>
      <c r="CG16" s="56">
        <v>416.44893985053653</v>
      </c>
      <c r="CH16" s="57">
        <v>481.35225371134374</v>
      </c>
      <c r="CI16" s="57">
        <v>417.83857515222087</v>
      </c>
      <c r="CJ16" s="56">
        <v>419.58462630970814</v>
      </c>
      <c r="CK16" s="57">
        <v>465.6993343690911</v>
      </c>
      <c r="CL16" s="57">
        <v>415.65443550504057</v>
      </c>
      <c r="CM16" s="116">
        <v>418.02842460714021</v>
      </c>
      <c r="CN16" s="64" t="s">
        <v>37</v>
      </c>
      <c r="CO16" s="64" t="s">
        <v>37</v>
      </c>
      <c r="CP16" s="65" t="s">
        <v>37</v>
      </c>
      <c r="CQ16" s="64" t="s">
        <v>37</v>
      </c>
      <c r="CR16" s="64" t="s">
        <v>37</v>
      </c>
      <c r="CS16" s="65" t="s">
        <v>37</v>
      </c>
      <c r="CT16" s="74" t="s">
        <v>37</v>
      </c>
      <c r="CU16" s="64" t="s">
        <v>37</v>
      </c>
      <c r="CV16" s="65" t="s">
        <v>37</v>
      </c>
      <c r="CW16" s="64">
        <v>332.67955710955709</v>
      </c>
      <c r="CX16" s="64">
        <v>334.85476883815841</v>
      </c>
      <c r="CY16" s="65">
        <v>337.07842305425424</v>
      </c>
      <c r="CZ16" s="64">
        <v>421.53556452992854</v>
      </c>
      <c r="DA16" s="64">
        <v>348.71516424063623</v>
      </c>
      <c r="DB16" s="65">
        <v>357.48355385541993</v>
      </c>
      <c r="DC16" s="57">
        <v>402.50977456486345</v>
      </c>
      <c r="DD16" s="57">
        <v>344.27945303085585</v>
      </c>
      <c r="DE16" s="116">
        <v>347.35674439683493</v>
      </c>
      <c r="DF16" s="57" t="s">
        <v>37</v>
      </c>
      <c r="DG16" s="57" t="s">
        <v>37</v>
      </c>
      <c r="DH16" s="56" t="s">
        <v>37</v>
      </c>
      <c r="DI16" s="57" t="s">
        <v>37</v>
      </c>
      <c r="DJ16" s="57" t="s">
        <v>37</v>
      </c>
      <c r="DK16" s="56" t="s">
        <v>37</v>
      </c>
      <c r="DL16" s="57" t="s">
        <v>37</v>
      </c>
      <c r="DM16" s="57" t="s">
        <v>37</v>
      </c>
      <c r="DN16" s="56" t="s">
        <v>37</v>
      </c>
      <c r="DO16" s="57">
        <v>75.568982128982057</v>
      </c>
      <c r="DP16" s="57">
        <v>76.158961843259775</v>
      </c>
      <c r="DQ16" s="56">
        <v>79.370516796282374</v>
      </c>
      <c r="DR16" s="57">
        <v>59.81668918141515</v>
      </c>
      <c r="DS16" s="57">
        <v>69.123410911584656</v>
      </c>
      <c r="DT16" s="56">
        <v>62.101072454288236</v>
      </c>
      <c r="DU16" s="57">
        <v>63.189559804227706</v>
      </c>
      <c r="DV16" s="57">
        <v>71.374982474184733</v>
      </c>
      <c r="DW16" s="116">
        <v>70.671680210305283</v>
      </c>
    </row>
    <row r="17" spans="1:127" x14ac:dyDescent="0.25">
      <c r="A17" s="80" t="s">
        <v>76</v>
      </c>
      <c r="B17" s="57">
        <v>0</v>
      </c>
      <c r="C17" s="57">
        <v>0</v>
      </c>
      <c r="D17" s="56">
        <v>0</v>
      </c>
      <c r="E17" s="57">
        <v>0</v>
      </c>
      <c r="F17" s="57">
        <v>0</v>
      </c>
      <c r="G17" s="56">
        <v>0</v>
      </c>
      <c r="H17" s="57">
        <v>0</v>
      </c>
      <c r="I17" s="57">
        <v>0</v>
      </c>
      <c r="J17" s="56">
        <v>0</v>
      </c>
      <c r="K17" s="57">
        <v>0</v>
      </c>
      <c r="L17" s="57">
        <v>0</v>
      </c>
      <c r="M17" s="56">
        <v>0</v>
      </c>
      <c r="N17" s="57">
        <v>0</v>
      </c>
      <c r="O17" s="57">
        <v>0</v>
      </c>
      <c r="P17" s="56">
        <v>0</v>
      </c>
      <c r="Q17" s="57">
        <v>0</v>
      </c>
      <c r="R17" s="57">
        <v>0</v>
      </c>
      <c r="S17" s="116">
        <v>0</v>
      </c>
      <c r="T17" s="38">
        <v>0</v>
      </c>
      <c r="U17" s="38">
        <v>0</v>
      </c>
      <c r="V17" s="48">
        <v>0</v>
      </c>
      <c r="W17" s="38">
        <v>0</v>
      </c>
      <c r="X17" s="38">
        <v>0</v>
      </c>
      <c r="Y17" s="48">
        <v>0</v>
      </c>
      <c r="Z17" s="37">
        <v>0</v>
      </c>
      <c r="AA17" s="38">
        <v>0</v>
      </c>
      <c r="AB17" s="48">
        <v>0</v>
      </c>
      <c r="AC17" s="38">
        <v>0</v>
      </c>
      <c r="AD17" s="38">
        <v>0</v>
      </c>
      <c r="AE17" s="48">
        <v>0</v>
      </c>
      <c r="AF17" s="38">
        <v>0</v>
      </c>
      <c r="AG17" s="38">
        <v>0</v>
      </c>
      <c r="AH17" s="48">
        <v>0</v>
      </c>
      <c r="AI17" s="57">
        <v>0</v>
      </c>
      <c r="AJ17" s="57">
        <v>0</v>
      </c>
      <c r="AK17" s="116">
        <v>0</v>
      </c>
      <c r="AL17" s="57">
        <v>0</v>
      </c>
      <c r="AM17" s="57">
        <v>0</v>
      </c>
      <c r="AN17" s="56">
        <v>0</v>
      </c>
      <c r="AO17" s="57">
        <v>0</v>
      </c>
      <c r="AP17" s="57">
        <v>0</v>
      </c>
      <c r="AQ17" s="56">
        <v>0</v>
      </c>
      <c r="AR17" s="57">
        <v>0</v>
      </c>
      <c r="AS17" s="57">
        <v>0</v>
      </c>
      <c r="AT17" s="56">
        <v>0</v>
      </c>
      <c r="AU17" s="57">
        <v>0</v>
      </c>
      <c r="AV17" s="57">
        <v>0</v>
      </c>
      <c r="AW17" s="56">
        <v>0</v>
      </c>
      <c r="AX17" s="57">
        <v>0</v>
      </c>
      <c r="AY17" s="57">
        <v>0</v>
      </c>
      <c r="AZ17" s="56">
        <v>0</v>
      </c>
      <c r="BA17" s="57">
        <v>0</v>
      </c>
      <c r="BB17" s="57">
        <v>0</v>
      </c>
      <c r="BC17" s="116">
        <v>0</v>
      </c>
      <c r="BD17" s="38">
        <v>0</v>
      </c>
      <c r="BE17" s="38">
        <v>0</v>
      </c>
      <c r="BF17" s="48">
        <v>0</v>
      </c>
      <c r="BG17" s="38">
        <v>0</v>
      </c>
      <c r="BH17" s="38">
        <v>0</v>
      </c>
      <c r="BI17" s="48">
        <v>0</v>
      </c>
      <c r="BJ17" s="38">
        <v>0</v>
      </c>
      <c r="BK17" s="38">
        <v>0</v>
      </c>
      <c r="BL17" s="48">
        <v>0</v>
      </c>
      <c r="BM17" s="38">
        <v>0</v>
      </c>
      <c r="BN17" s="38">
        <v>0</v>
      </c>
      <c r="BO17" s="48">
        <v>0</v>
      </c>
      <c r="BP17" s="38">
        <v>0</v>
      </c>
      <c r="BQ17" s="38">
        <v>0</v>
      </c>
      <c r="BR17" s="48">
        <v>0</v>
      </c>
      <c r="BS17" s="37">
        <v>0</v>
      </c>
      <c r="BT17" s="38">
        <v>0</v>
      </c>
      <c r="BU17" s="112">
        <v>0</v>
      </c>
      <c r="BV17" s="57" t="s">
        <v>37</v>
      </c>
      <c r="BW17" s="57" t="s">
        <v>37</v>
      </c>
      <c r="BX17" s="56" t="s">
        <v>37</v>
      </c>
      <c r="BY17" s="57" t="s">
        <v>37</v>
      </c>
      <c r="BZ17" s="57" t="s">
        <v>37</v>
      </c>
      <c r="CA17" s="56" t="s">
        <v>37</v>
      </c>
      <c r="CB17" s="57" t="s">
        <v>37</v>
      </c>
      <c r="CC17" s="57" t="s">
        <v>37</v>
      </c>
      <c r="CD17" s="56" t="s">
        <v>37</v>
      </c>
      <c r="CE17" s="57" t="s">
        <v>37</v>
      </c>
      <c r="CF17" s="57" t="s">
        <v>37</v>
      </c>
      <c r="CG17" s="56" t="s">
        <v>37</v>
      </c>
      <c r="CH17" s="57" t="s">
        <v>37</v>
      </c>
      <c r="CI17" s="57" t="s">
        <v>37</v>
      </c>
      <c r="CJ17" s="56" t="s">
        <v>37</v>
      </c>
      <c r="CK17" s="57" t="s">
        <v>37</v>
      </c>
      <c r="CL17" s="57" t="s">
        <v>37</v>
      </c>
      <c r="CM17" s="116" t="s">
        <v>37</v>
      </c>
      <c r="CN17" s="64" t="s">
        <v>37</v>
      </c>
      <c r="CO17" s="64" t="s">
        <v>37</v>
      </c>
      <c r="CP17" s="65" t="s">
        <v>37</v>
      </c>
      <c r="CQ17" s="64" t="s">
        <v>37</v>
      </c>
      <c r="CR17" s="64" t="s">
        <v>37</v>
      </c>
      <c r="CS17" s="65" t="s">
        <v>37</v>
      </c>
      <c r="CT17" s="74" t="s">
        <v>37</v>
      </c>
      <c r="CU17" s="64" t="s">
        <v>37</v>
      </c>
      <c r="CV17" s="65" t="s">
        <v>37</v>
      </c>
      <c r="CW17" s="64" t="s">
        <v>37</v>
      </c>
      <c r="CX17" s="64" t="s">
        <v>37</v>
      </c>
      <c r="CY17" s="65" t="s">
        <v>37</v>
      </c>
      <c r="CZ17" s="64" t="s">
        <v>37</v>
      </c>
      <c r="DA17" s="64" t="s">
        <v>37</v>
      </c>
      <c r="DB17" s="65" t="s">
        <v>37</v>
      </c>
      <c r="DC17" s="57" t="s">
        <v>37</v>
      </c>
      <c r="DD17" s="57" t="s">
        <v>37</v>
      </c>
      <c r="DE17" s="116" t="s">
        <v>37</v>
      </c>
      <c r="DF17" s="57" t="s">
        <v>37</v>
      </c>
      <c r="DG17" s="57" t="s">
        <v>37</v>
      </c>
      <c r="DH17" s="56" t="s">
        <v>37</v>
      </c>
      <c r="DI17" s="57" t="s">
        <v>37</v>
      </c>
      <c r="DJ17" s="57" t="s">
        <v>37</v>
      </c>
      <c r="DK17" s="56" t="s">
        <v>37</v>
      </c>
      <c r="DL17" s="57" t="s">
        <v>37</v>
      </c>
      <c r="DM17" s="57" t="s">
        <v>37</v>
      </c>
      <c r="DN17" s="56" t="s">
        <v>37</v>
      </c>
      <c r="DO17" s="57" t="s">
        <v>37</v>
      </c>
      <c r="DP17" s="57" t="s">
        <v>37</v>
      </c>
      <c r="DQ17" s="56" t="s">
        <v>37</v>
      </c>
      <c r="DR17" s="57" t="s">
        <v>37</v>
      </c>
      <c r="DS17" s="57" t="s">
        <v>37</v>
      </c>
      <c r="DT17" s="56" t="s">
        <v>37</v>
      </c>
      <c r="DU17" s="57" t="s">
        <v>37</v>
      </c>
      <c r="DV17" s="57" t="s">
        <v>37</v>
      </c>
      <c r="DW17" s="116" t="s">
        <v>37</v>
      </c>
    </row>
    <row r="18" spans="1:127" x14ac:dyDescent="0.25">
      <c r="A18" s="17" t="s">
        <v>77</v>
      </c>
      <c r="B18" s="57">
        <v>0</v>
      </c>
      <c r="C18" s="57">
        <v>0</v>
      </c>
      <c r="D18" s="56">
        <v>0</v>
      </c>
      <c r="E18" s="57">
        <v>0</v>
      </c>
      <c r="F18" s="57">
        <v>0</v>
      </c>
      <c r="G18" s="56">
        <v>0</v>
      </c>
      <c r="H18" s="57">
        <v>0</v>
      </c>
      <c r="I18" s="57">
        <v>0</v>
      </c>
      <c r="J18" s="56">
        <v>0</v>
      </c>
      <c r="K18" s="57">
        <v>0</v>
      </c>
      <c r="L18" s="57">
        <v>0</v>
      </c>
      <c r="M18" s="56">
        <v>0</v>
      </c>
      <c r="N18" s="57">
        <v>0</v>
      </c>
      <c r="O18" s="57">
        <v>0</v>
      </c>
      <c r="P18" s="56">
        <v>0</v>
      </c>
      <c r="Q18" s="57">
        <v>0</v>
      </c>
      <c r="R18" s="57">
        <v>0</v>
      </c>
      <c r="S18" s="116">
        <v>0</v>
      </c>
      <c r="T18" s="38">
        <v>0</v>
      </c>
      <c r="U18" s="38">
        <v>0</v>
      </c>
      <c r="V18" s="48">
        <v>0</v>
      </c>
      <c r="W18" s="38">
        <v>0</v>
      </c>
      <c r="X18" s="38">
        <v>0</v>
      </c>
      <c r="Y18" s="48">
        <v>0</v>
      </c>
      <c r="Z18" s="37">
        <v>0</v>
      </c>
      <c r="AA18" s="38">
        <v>0</v>
      </c>
      <c r="AB18" s="48">
        <v>0</v>
      </c>
      <c r="AC18" s="38">
        <v>0</v>
      </c>
      <c r="AD18" s="38">
        <v>0</v>
      </c>
      <c r="AE18" s="48">
        <v>0</v>
      </c>
      <c r="AF18" s="38">
        <v>0</v>
      </c>
      <c r="AG18" s="38">
        <v>0</v>
      </c>
      <c r="AH18" s="48">
        <v>0</v>
      </c>
      <c r="AI18" s="57">
        <v>0</v>
      </c>
      <c r="AJ18" s="57">
        <v>0</v>
      </c>
      <c r="AK18" s="116">
        <v>0</v>
      </c>
      <c r="AL18" s="57">
        <v>0</v>
      </c>
      <c r="AM18" s="57">
        <v>0</v>
      </c>
      <c r="AN18" s="56">
        <v>0</v>
      </c>
      <c r="AO18" s="57">
        <v>0</v>
      </c>
      <c r="AP18" s="57">
        <v>0</v>
      </c>
      <c r="AQ18" s="56">
        <v>0</v>
      </c>
      <c r="AR18" s="57">
        <v>0</v>
      </c>
      <c r="AS18" s="57">
        <v>0</v>
      </c>
      <c r="AT18" s="56">
        <v>0</v>
      </c>
      <c r="AU18" s="57">
        <v>0</v>
      </c>
      <c r="AV18" s="57">
        <v>0</v>
      </c>
      <c r="AW18" s="56">
        <v>0</v>
      </c>
      <c r="AX18" s="57">
        <v>0</v>
      </c>
      <c r="AY18" s="57">
        <v>0</v>
      </c>
      <c r="AZ18" s="56">
        <v>0</v>
      </c>
      <c r="BA18" s="57">
        <v>0</v>
      </c>
      <c r="BB18" s="57">
        <v>0</v>
      </c>
      <c r="BC18" s="116">
        <v>0</v>
      </c>
      <c r="BD18" s="38">
        <v>0</v>
      </c>
      <c r="BE18" s="38">
        <v>0</v>
      </c>
      <c r="BF18" s="48">
        <v>0</v>
      </c>
      <c r="BG18" s="38">
        <v>0</v>
      </c>
      <c r="BH18" s="38">
        <v>0</v>
      </c>
      <c r="BI18" s="48">
        <v>0</v>
      </c>
      <c r="BJ18" s="38">
        <v>0</v>
      </c>
      <c r="BK18" s="38">
        <v>0</v>
      </c>
      <c r="BL18" s="48">
        <v>0</v>
      </c>
      <c r="BM18" s="38">
        <v>0</v>
      </c>
      <c r="BN18" s="38">
        <v>0</v>
      </c>
      <c r="BO18" s="48">
        <v>0</v>
      </c>
      <c r="BP18" s="38">
        <v>0</v>
      </c>
      <c r="BQ18" s="38">
        <v>0</v>
      </c>
      <c r="BR18" s="48">
        <v>0</v>
      </c>
      <c r="BS18" s="37">
        <v>0</v>
      </c>
      <c r="BT18" s="38">
        <v>0</v>
      </c>
      <c r="BU18" s="112">
        <v>0</v>
      </c>
      <c r="BV18" s="57" t="s">
        <v>37</v>
      </c>
      <c r="BW18" s="57" t="s">
        <v>37</v>
      </c>
      <c r="BX18" s="56" t="s">
        <v>37</v>
      </c>
      <c r="BY18" s="57" t="s">
        <v>37</v>
      </c>
      <c r="BZ18" s="57" t="s">
        <v>37</v>
      </c>
      <c r="CA18" s="56" t="s">
        <v>37</v>
      </c>
      <c r="CB18" s="57" t="s">
        <v>37</v>
      </c>
      <c r="CC18" s="57" t="s">
        <v>37</v>
      </c>
      <c r="CD18" s="56" t="s">
        <v>37</v>
      </c>
      <c r="CE18" s="57" t="s">
        <v>37</v>
      </c>
      <c r="CF18" s="57" t="s">
        <v>37</v>
      </c>
      <c r="CG18" s="56" t="s">
        <v>37</v>
      </c>
      <c r="CH18" s="57" t="s">
        <v>37</v>
      </c>
      <c r="CI18" s="57" t="s">
        <v>37</v>
      </c>
      <c r="CJ18" s="56" t="s">
        <v>37</v>
      </c>
      <c r="CK18" s="57" t="s">
        <v>37</v>
      </c>
      <c r="CL18" s="57" t="s">
        <v>37</v>
      </c>
      <c r="CM18" s="116" t="s">
        <v>37</v>
      </c>
      <c r="CN18" s="64" t="s">
        <v>37</v>
      </c>
      <c r="CO18" s="64" t="s">
        <v>37</v>
      </c>
      <c r="CP18" s="65" t="s">
        <v>37</v>
      </c>
      <c r="CQ18" s="64" t="s">
        <v>37</v>
      </c>
      <c r="CR18" s="64" t="s">
        <v>37</v>
      </c>
      <c r="CS18" s="65" t="s">
        <v>37</v>
      </c>
      <c r="CT18" s="74" t="s">
        <v>37</v>
      </c>
      <c r="CU18" s="64" t="s">
        <v>37</v>
      </c>
      <c r="CV18" s="65" t="s">
        <v>37</v>
      </c>
      <c r="CW18" s="64" t="s">
        <v>37</v>
      </c>
      <c r="CX18" s="64" t="s">
        <v>37</v>
      </c>
      <c r="CY18" s="65" t="s">
        <v>37</v>
      </c>
      <c r="CZ18" s="64" t="s">
        <v>37</v>
      </c>
      <c r="DA18" s="64" t="s">
        <v>37</v>
      </c>
      <c r="DB18" s="65" t="s">
        <v>37</v>
      </c>
      <c r="DC18" s="57" t="s">
        <v>37</v>
      </c>
      <c r="DD18" s="57" t="s">
        <v>37</v>
      </c>
      <c r="DE18" s="116" t="s">
        <v>37</v>
      </c>
      <c r="DF18" s="57" t="s">
        <v>37</v>
      </c>
      <c r="DG18" s="57" t="s">
        <v>37</v>
      </c>
      <c r="DH18" s="56" t="s">
        <v>37</v>
      </c>
      <c r="DI18" s="57" t="s">
        <v>37</v>
      </c>
      <c r="DJ18" s="57" t="s">
        <v>37</v>
      </c>
      <c r="DK18" s="56" t="s">
        <v>37</v>
      </c>
      <c r="DL18" s="57" t="s">
        <v>37</v>
      </c>
      <c r="DM18" s="57" t="s">
        <v>37</v>
      </c>
      <c r="DN18" s="56" t="s">
        <v>37</v>
      </c>
      <c r="DO18" s="57" t="s">
        <v>37</v>
      </c>
      <c r="DP18" s="57" t="s">
        <v>37</v>
      </c>
      <c r="DQ18" s="56" t="s">
        <v>37</v>
      </c>
      <c r="DR18" s="57" t="s">
        <v>37</v>
      </c>
      <c r="DS18" s="57" t="s">
        <v>37</v>
      </c>
      <c r="DT18" s="56" t="s">
        <v>37</v>
      </c>
      <c r="DU18" s="57" t="s">
        <v>37</v>
      </c>
      <c r="DV18" s="57" t="s">
        <v>37</v>
      </c>
      <c r="DW18" s="116" t="s">
        <v>37</v>
      </c>
    </row>
    <row r="19" spans="1:127" x14ac:dyDescent="0.25">
      <c r="A19" s="80" t="s">
        <v>78</v>
      </c>
      <c r="B19" s="57">
        <v>0</v>
      </c>
      <c r="C19" s="57">
        <v>0</v>
      </c>
      <c r="D19" s="56">
        <v>0</v>
      </c>
      <c r="E19" s="57">
        <v>0</v>
      </c>
      <c r="F19" s="57">
        <v>0</v>
      </c>
      <c r="G19" s="56">
        <v>0</v>
      </c>
      <c r="H19" s="57">
        <v>0</v>
      </c>
      <c r="I19" s="57">
        <v>0</v>
      </c>
      <c r="J19" s="56">
        <v>0</v>
      </c>
      <c r="K19" s="57">
        <v>0</v>
      </c>
      <c r="L19" s="57">
        <v>0</v>
      </c>
      <c r="M19" s="56">
        <v>0</v>
      </c>
      <c r="N19" s="57">
        <v>0</v>
      </c>
      <c r="O19" s="57">
        <v>0</v>
      </c>
      <c r="P19" s="56">
        <v>0</v>
      </c>
      <c r="Q19" s="57">
        <v>0</v>
      </c>
      <c r="R19" s="57">
        <v>0</v>
      </c>
      <c r="S19" s="116">
        <v>0</v>
      </c>
      <c r="T19" s="38">
        <v>0</v>
      </c>
      <c r="U19" s="38">
        <v>0</v>
      </c>
      <c r="V19" s="48">
        <v>0</v>
      </c>
      <c r="W19" s="38">
        <v>0</v>
      </c>
      <c r="X19" s="38">
        <v>0</v>
      </c>
      <c r="Y19" s="48">
        <v>0</v>
      </c>
      <c r="Z19" s="37">
        <v>0</v>
      </c>
      <c r="AA19" s="38">
        <v>0</v>
      </c>
      <c r="AB19" s="48">
        <v>0</v>
      </c>
      <c r="AC19" s="38">
        <v>0</v>
      </c>
      <c r="AD19" s="38">
        <v>0</v>
      </c>
      <c r="AE19" s="48">
        <v>0</v>
      </c>
      <c r="AF19" s="38">
        <v>0</v>
      </c>
      <c r="AG19" s="38">
        <v>0</v>
      </c>
      <c r="AH19" s="48">
        <v>0</v>
      </c>
      <c r="AI19" s="57">
        <v>0</v>
      </c>
      <c r="AJ19" s="57">
        <v>0</v>
      </c>
      <c r="AK19" s="116">
        <v>0</v>
      </c>
      <c r="AL19" s="57">
        <v>0</v>
      </c>
      <c r="AM19" s="57">
        <v>0</v>
      </c>
      <c r="AN19" s="56">
        <v>0</v>
      </c>
      <c r="AO19" s="57">
        <v>0</v>
      </c>
      <c r="AP19" s="57">
        <v>0</v>
      </c>
      <c r="AQ19" s="56">
        <v>0</v>
      </c>
      <c r="AR19" s="57">
        <v>0</v>
      </c>
      <c r="AS19" s="57">
        <v>0</v>
      </c>
      <c r="AT19" s="56">
        <v>0</v>
      </c>
      <c r="AU19" s="57">
        <v>0</v>
      </c>
      <c r="AV19" s="57">
        <v>0</v>
      </c>
      <c r="AW19" s="56">
        <v>0</v>
      </c>
      <c r="AX19" s="57">
        <v>0</v>
      </c>
      <c r="AY19" s="57">
        <v>0</v>
      </c>
      <c r="AZ19" s="56">
        <v>0</v>
      </c>
      <c r="BA19" s="57">
        <v>0</v>
      </c>
      <c r="BB19" s="57">
        <v>0</v>
      </c>
      <c r="BC19" s="116">
        <v>0</v>
      </c>
      <c r="BD19" s="38">
        <v>0</v>
      </c>
      <c r="BE19" s="38">
        <v>0</v>
      </c>
      <c r="BF19" s="48">
        <v>0</v>
      </c>
      <c r="BG19" s="38">
        <v>0</v>
      </c>
      <c r="BH19" s="38">
        <v>0</v>
      </c>
      <c r="BI19" s="48">
        <v>0</v>
      </c>
      <c r="BJ19" s="38">
        <v>0</v>
      </c>
      <c r="BK19" s="38">
        <v>0</v>
      </c>
      <c r="BL19" s="48">
        <v>0</v>
      </c>
      <c r="BM19" s="38">
        <v>0</v>
      </c>
      <c r="BN19" s="38">
        <v>0</v>
      </c>
      <c r="BO19" s="48">
        <v>0</v>
      </c>
      <c r="BP19" s="38">
        <v>0</v>
      </c>
      <c r="BQ19" s="38">
        <v>0</v>
      </c>
      <c r="BR19" s="48">
        <v>0</v>
      </c>
      <c r="BS19" s="37">
        <v>0</v>
      </c>
      <c r="BT19" s="38">
        <v>0</v>
      </c>
      <c r="BU19" s="112">
        <v>0</v>
      </c>
      <c r="BV19" s="57" t="s">
        <v>37</v>
      </c>
      <c r="BW19" s="57" t="s">
        <v>37</v>
      </c>
      <c r="BX19" s="56" t="s">
        <v>37</v>
      </c>
      <c r="BY19" s="57" t="s">
        <v>37</v>
      </c>
      <c r="BZ19" s="57" t="s">
        <v>37</v>
      </c>
      <c r="CA19" s="56" t="s">
        <v>37</v>
      </c>
      <c r="CB19" s="57" t="s">
        <v>37</v>
      </c>
      <c r="CC19" s="57" t="s">
        <v>37</v>
      </c>
      <c r="CD19" s="56" t="s">
        <v>37</v>
      </c>
      <c r="CE19" s="57" t="s">
        <v>37</v>
      </c>
      <c r="CF19" s="57" t="s">
        <v>37</v>
      </c>
      <c r="CG19" s="56" t="s">
        <v>37</v>
      </c>
      <c r="CH19" s="57" t="s">
        <v>37</v>
      </c>
      <c r="CI19" s="57" t="s">
        <v>37</v>
      </c>
      <c r="CJ19" s="56" t="s">
        <v>37</v>
      </c>
      <c r="CK19" s="57" t="s">
        <v>37</v>
      </c>
      <c r="CL19" s="57" t="s">
        <v>37</v>
      </c>
      <c r="CM19" s="116" t="s">
        <v>37</v>
      </c>
      <c r="CN19" s="64" t="s">
        <v>37</v>
      </c>
      <c r="CO19" s="64" t="s">
        <v>37</v>
      </c>
      <c r="CP19" s="65" t="s">
        <v>37</v>
      </c>
      <c r="CQ19" s="64" t="s">
        <v>37</v>
      </c>
      <c r="CR19" s="64" t="s">
        <v>37</v>
      </c>
      <c r="CS19" s="65" t="s">
        <v>37</v>
      </c>
      <c r="CT19" s="74" t="s">
        <v>37</v>
      </c>
      <c r="CU19" s="64" t="s">
        <v>37</v>
      </c>
      <c r="CV19" s="65" t="s">
        <v>37</v>
      </c>
      <c r="CW19" s="64" t="s">
        <v>37</v>
      </c>
      <c r="CX19" s="64" t="s">
        <v>37</v>
      </c>
      <c r="CY19" s="65" t="s">
        <v>37</v>
      </c>
      <c r="CZ19" s="64" t="s">
        <v>37</v>
      </c>
      <c r="DA19" s="64" t="s">
        <v>37</v>
      </c>
      <c r="DB19" s="65" t="s">
        <v>37</v>
      </c>
      <c r="DC19" s="57" t="s">
        <v>37</v>
      </c>
      <c r="DD19" s="57" t="s">
        <v>37</v>
      </c>
      <c r="DE19" s="116" t="s">
        <v>37</v>
      </c>
      <c r="DF19" s="57" t="s">
        <v>37</v>
      </c>
      <c r="DG19" s="57" t="s">
        <v>37</v>
      </c>
      <c r="DH19" s="56" t="s">
        <v>37</v>
      </c>
      <c r="DI19" s="57" t="s">
        <v>37</v>
      </c>
      <c r="DJ19" s="57" t="s">
        <v>37</v>
      </c>
      <c r="DK19" s="56" t="s">
        <v>37</v>
      </c>
      <c r="DL19" s="57" t="s">
        <v>37</v>
      </c>
      <c r="DM19" s="57" t="s">
        <v>37</v>
      </c>
      <c r="DN19" s="56" t="s">
        <v>37</v>
      </c>
      <c r="DO19" s="57" t="s">
        <v>37</v>
      </c>
      <c r="DP19" s="57" t="s">
        <v>37</v>
      </c>
      <c r="DQ19" s="56" t="s">
        <v>37</v>
      </c>
      <c r="DR19" s="57" t="s">
        <v>37</v>
      </c>
      <c r="DS19" s="57" t="s">
        <v>37</v>
      </c>
      <c r="DT19" s="56" t="s">
        <v>37</v>
      </c>
      <c r="DU19" s="57" t="s">
        <v>37</v>
      </c>
      <c r="DV19" s="57" t="s">
        <v>37</v>
      </c>
      <c r="DW19" s="116" t="s">
        <v>37</v>
      </c>
    </row>
    <row r="20" spans="1:127" x14ac:dyDescent="0.25">
      <c r="A20" s="36" t="s">
        <v>19</v>
      </c>
      <c r="B20" s="68">
        <v>0</v>
      </c>
      <c r="C20" s="68">
        <v>0</v>
      </c>
      <c r="D20" s="69">
        <v>0</v>
      </c>
      <c r="E20" s="68">
        <v>543580.79</v>
      </c>
      <c r="F20" s="68">
        <v>885068.5</v>
      </c>
      <c r="G20" s="69">
        <v>414311.00999999989</v>
      </c>
      <c r="H20" s="68">
        <v>240285.75999999998</v>
      </c>
      <c r="I20" s="68">
        <v>880555.07000000007</v>
      </c>
      <c r="J20" s="69">
        <v>3588403.5519417254</v>
      </c>
      <c r="K20" s="68">
        <v>31016436.645591885</v>
      </c>
      <c r="L20" s="68">
        <v>32534215.974880695</v>
      </c>
      <c r="M20" s="69">
        <v>35197727.321597576</v>
      </c>
      <c r="N20" s="68">
        <v>163933276.74422887</v>
      </c>
      <c r="O20" s="68">
        <v>261918054.14260888</v>
      </c>
      <c r="P20" s="69">
        <v>472612711.88244414</v>
      </c>
      <c r="Q20" s="68">
        <v>195733579.93982077</v>
      </c>
      <c r="R20" s="68">
        <v>296217893.68748957</v>
      </c>
      <c r="S20" s="117">
        <v>511813153.76598346</v>
      </c>
      <c r="T20" s="31">
        <v>0</v>
      </c>
      <c r="U20" s="31">
        <v>0</v>
      </c>
      <c r="V20" s="49">
        <v>0</v>
      </c>
      <c r="W20" s="31">
        <v>494897.5400000001</v>
      </c>
      <c r="X20" s="31">
        <v>797776.62999999989</v>
      </c>
      <c r="Y20" s="49">
        <v>360651.1399999999</v>
      </c>
      <c r="Z20" s="39">
        <v>212714.79681953331</v>
      </c>
      <c r="AA20" s="31">
        <v>647905.4485157188</v>
      </c>
      <c r="AB20" s="49">
        <v>2806331.9842986837</v>
      </c>
      <c r="AC20" s="31">
        <v>26091500.990433365</v>
      </c>
      <c r="AD20" s="31">
        <v>27523467.468837436</v>
      </c>
      <c r="AE20" s="49">
        <v>29162929.772555824</v>
      </c>
      <c r="AF20" s="31">
        <v>130411048.1034022</v>
      </c>
      <c r="AG20" s="31">
        <v>206391881.69832599</v>
      </c>
      <c r="AH20" s="49">
        <v>368297552.19010669</v>
      </c>
      <c r="AI20" s="68">
        <v>157210161.43065509</v>
      </c>
      <c r="AJ20" s="68">
        <v>235361031.24567914</v>
      </c>
      <c r="AK20" s="117">
        <v>400627465.08696121</v>
      </c>
      <c r="AL20" s="68">
        <v>0</v>
      </c>
      <c r="AM20" s="68">
        <v>0</v>
      </c>
      <c r="AN20" s="69">
        <v>0</v>
      </c>
      <c r="AO20" s="68">
        <v>48683.249999999964</v>
      </c>
      <c r="AP20" s="68">
        <v>87291.870000000054</v>
      </c>
      <c r="AQ20" s="69">
        <v>53659.870000000017</v>
      </c>
      <c r="AR20" s="68">
        <v>27570.963180466664</v>
      </c>
      <c r="AS20" s="68">
        <v>232649.62148428118</v>
      </c>
      <c r="AT20" s="69">
        <v>782071.56764304184</v>
      </c>
      <c r="AU20" s="68">
        <v>4924935.655158517</v>
      </c>
      <c r="AV20" s="68">
        <v>5010748.50604326</v>
      </c>
      <c r="AW20" s="69">
        <v>6034797.5490417518</v>
      </c>
      <c r="AX20" s="68">
        <v>33522228.640826676</v>
      </c>
      <c r="AY20" s="68">
        <v>55526172.444282927</v>
      </c>
      <c r="AZ20" s="69">
        <v>104315159.69233747</v>
      </c>
      <c r="BA20" s="68">
        <v>38523418.50916566</v>
      </c>
      <c r="BB20" s="68">
        <v>60856862.441810466</v>
      </c>
      <c r="BC20" s="117">
        <v>111185688.67902227</v>
      </c>
      <c r="BD20" s="31">
        <v>0</v>
      </c>
      <c r="BE20" s="31">
        <v>0</v>
      </c>
      <c r="BF20" s="49">
        <v>0</v>
      </c>
      <c r="BG20" s="31">
        <v>876</v>
      </c>
      <c r="BH20" s="31">
        <v>1678</v>
      </c>
      <c r="BI20" s="49">
        <v>798</v>
      </c>
      <c r="BJ20" s="31">
        <v>521</v>
      </c>
      <c r="BK20" s="31">
        <v>2045</v>
      </c>
      <c r="BL20" s="49">
        <v>10994</v>
      </c>
      <c r="BM20" s="31">
        <v>74013</v>
      </c>
      <c r="BN20" s="31">
        <v>86390</v>
      </c>
      <c r="BO20" s="49">
        <v>96627.142362821818</v>
      </c>
      <c r="BP20" s="31">
        <v>481810</v>
      </c>
      <c r="BQ20" s="31">
        <v>765531</v>
      </c>
      <c r="BR20" s="49">
        <v>1277423.2769988878</v>
      </c>
      <c r="BS20" s="39">
        <v>557220</v>
      </c>
      <c r="BT20" s="31">
        <v>855644</v>
      </c>
      <c r="BU20" s="113">
        <v>1385842.4193617096</v>
      </c>
      <c r="BV20" s="68" t="s">
        <v>37</v>
      </c>
      <c r="BW20" s="68" t="s">
        <v>37</v>
      </c>
      <c r="BX20" s="69" t="s">
        <v>37</v>
      </c>
      <c r="BY20" s="68">
        <v>620.52601598173521</v>
      </c>
      <c r="BZ20" s="68">
        <v>527.45441001191898</v>
      </c>
      <c r="CA20" s="69">
        <v>519.1867293233081</v>
      </c>
      <c r="CB20" s="68">
        <v>461.20107485604603</v>
      </c>
      <c r="CC20" s="68">
        <v>430.58927628361863</v>
      </c>
      <c r="CD20" s="69">
        <v>326.39653919790118</v>
      </c>
      <c r="CE20" s="68">
        <v>419.06741579981741</v>
      </c>
      <c r="CF20" s="68">
        <v>376.59701325246783</v>
      </c>
      <c r="CG20" s="69">
        <v>364.26335769544835</v>
      </c>
      <c r="CH20" s="68">
        <v>340.24465400101468</v>
      </c>
      <c r="CI20" s="68">
        <v>342.13905660594918</v>
      </c>
      <c r="CJ20" s="69">
        <v>369.97346172740487</v>
      </c>
      <c r="CK20" s="68">
        <v>351.26804482936859</v>
      </c>
      <c r="CL20" s="68">
        <v>346.19291865248817</v>
      </c>
      <c r="CM20" s="117">
        <v>369.31554887872028</v>
      </c>
      <c r="CN20" s="54" t="s">
        <v>37</v>
      </c>
      <c r="CO20" s="54" t="s">
        <v>37</v>
      </c>
      <c r="CP20" s="66" t="s">
        <v>37</v>
      </c>
      <c r="CQ20" s="54">
        <v>564.95152968036541</v>
      </c>
      <c r="CR20" s="54">
        <v>475.4330333730631</v>
      </c>
      <c r="CS20" s="66">
        <v>451.94378446115275</v>
      </c>
      <c r="CT20" s="75">
        <v>408.28175973039021</v>
      </c>
      <c r="CU20" s="54">
        <v>316.82418020328549</v>
      </c>
      <c r="CV20" s="66">
        <v>255.2603223848175</v>
      </c>
      <c r="CW20" s="54">
        <v>352.5259209927089</v>
      </c>
      <c r="CX20" s="54">
        <v>318.59552574183857</v>
      </c>
      <c r="CY20" s="66">
        <v>301.80888163962231</v>
      </c>
      <c r="CZ20" s="54">
        <v>270.66903572653575</v>
      </c>
      <c r="DA20" s="54">
        <v>269.60617100852346</v>
      </c>
      <c r="DB20" s="66">
        <v>288.3128551214175</v>
      </c>
      <c r="DC20" s="68">
        <v>282.13302004711801</v>
      </c>
      <c r="DD20" s="68">
        <v>275.06887355685205</v>
      </c>
      <c r="DE20" s="117">
        <v>289.08587259977361</v>
      </c>
      <c r="DF20" s="68" t="s">
        <v>37</v>
      </c>
      <c r="DG20" s="68" t="s">
        <v>37</v>
      </c>
      <c r="DH20" s="69" t="s">
        <v>37</v>
      </c>
      <c r="DI20" s="68">
        <v>55.574486301369824</v>
      </c>
      <c r="DJ20" s="68">
        <v>52.021376638855813</v>
      </c>
      <c r="DK20" s="69">
        <v>67.242944862155412</v>
      </c>
      <c r="DL20" s="68">
        <v>52.919315125655785</v>
      </c>
      <c r="DM20" s="68">
        <v>113.76509608033309</v>
      </c>
      <c r="DN20" s="69">
        <v>71.136216813083664</v>
      </c>
      <c r="DO20" s="68">
        <v>66.541494807108435</v>
      </c>
      <c r="DP20" s="68">
        <v>58.001487510629239</v>
      </c>
      <c r="DQ20" s="69">
        <v>62.454476055826063</v>
      </c>
      <c r="DR20" s="68">
        <v>69.575618274478899</v>
      </c>
      <c r="DS20" s="68">
        <v>72.532885597425746</v>
      </c>
      <c r="DT20" s="69">
        <v>81.660606605987411</v>
      </c>
      <c r="DU20" s="68">
        <v>69.135024782250568</v>
      </c>
      <c r="DV20" s="68">
        <v>71.12404509563612</v>
      </c>
      <c r="DW20" s="117">
        <v>80.229676278946712</v>
      </c>
    </row>
    <row r="22" spans="1:127" x14ac:dyDescent="0.25">
      <c r="A22" s="182" t="s">
        <v>85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</row>
    <row r="23" spans="1:127" x14ac:dyDescent="0.25">
      <c r="B23" s="460" t="s">
        <v>54</v>
      </c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460"/>
      <c r="N23" s="460"/>
      <c r="O23" s="460"/>
      <c r="P23" s="460"/>
      <c r="Q23" s="460"/>
      <c r="R23" s="460"/>
      <c r="S23" s="477"/>
      <c r="T23" s="448" t="s">
        <v>46</v>
      </c>
      <c r="U23" s="448"/>
      <c r="V23" s="448"/>
      <c r="W23" s="448"/>
      <c r="X23" s="448"/>
      <c r="Y23" s="448"/>
      <c r="Z23" s="448"/>
      <c r="AA23" s="448"/>
      <c r="AB23" s="448"/>
      <c r="AC23" s="448"/>
      <c r="AD23" s="448"/>
      <c r="AE23" s="448"/>
      <c r="AF23" s="448"/>
      <c r="AG23" s="448"/>
      <c r="AH23" s="448"/>
      <c r="AI23" s="448"/>
      <c r="AJ23" s="448"/>
      <c r="AK23" s="450"/>
      <c r="AL23" s="460" t="s">
        <v>47</v>
      </c>
      <c r="AM23" s="460"/>
      <c r="AN23" s="460"/>
      <c r="AO23" s="460"/>
      <c r="AP23" s="460"/>
      <c r="AQ23" s="460"/>
      <c r="AR23" s="460"/>
      <c r="AS23" s="460"/>
      <c r="AT23" s="460"/>
      <c r="AU23" s="460"/>
      <c r="AV23" s="460"/>
      <c r="AW23" s="460"/>
      <c r="AX23" s="460"/>
      <c r="AY23" s="460"/>
      <c r="AZ23" s="460"/>
      <c r="BA23" s="460"/>
      <c r="BB23" s="460"/>
      <c r="BC23" s="477"/>
      <c r="BD23" s="460" t="s">
        <v>12</v>
      </c>
      <c r="BE23" s="460"/>
      <c r="BF23" s="460"/>
      <c r="BG23" s="460"/>
      <c r="BH23" s="460"/>
      <c r="BI23" s="460"/>
      <c r="BJ23" s="460"/>
      <c r="BK23" s="460"/>
      <c r="BL23" s="460"/>
      <c r="BM23" s="460"/>
      <c r="BN23" s="460"/>
      <c r="BO23" s="460"/>
      <c r="BP23" s="460"/>
      <c r="BQ23" s="460"/>
      <c r="BR23" s="460"/>
      <c r="BS23" s="460"/>
      <c r="BT23" s="460"/>
      <c r="BU23" s="477"/>
      <c r="BV23" s="460" t="s">
        <v>101</v>
      </c>
      <c r="BW23" s="460"/>
      <c r="BX23" s="460"/>
      <c r="BY23" s="460"/>
      <c r="BZ23" s="460"/>
      <c r="CA23" s="460"/>
      <c r="CB23" s="460"/>
      <c r="CC23" s="460"/>
      <c r="CD23" s="460"/>
      <c r="CE23" s="460"/>
      <c r="CF23" s="460"/>
      <c r="CG23" s="460"/>
      <c r="CH23" s="460"/>
      <c r="CI23" s="460"/>
      <c r="CJ23" s="460"/>
      <c r="CK23" s="460"/>
      <c r="CL23" s="460"/>
      <c r="CM23" s="477"/>
      <c r="CN23" s="478" t="s">
        <v>102</v>
      </c>
      <c r="CO23" s="448"/>
      <c r="CP23" s="448"/>
      <c r="CQ23" s="448"/>
      <c r="CR23" s="448"/>
      <c r="CS23" s="448"/>
      <c r="CT23" s="448"/>
      <c r="CU23" s="448"/>
      <c r="CV23" s="448"/>
      <c r="CW23" s="448"/>
      <c r="CX23" s="448"/>
      <c r="CY23" s="448"/>
      <c r="CZ23" s="448"/>
      <c r="DA23" s="448"/>
      <c r="DB23" s="448"/>
      <c r="DC23" s="448"/>
      <c r="DD23" s="448"/>
      <c r="DE23" s="450"/>
      <c r="DF23" s="493" t="s">
        <v>103</v>
      </c>
      <c r="DG23" s="460"/>
      <c r="DH23" s="460"/>
      <c r="DI23" s="460"/>
      <c r="DJ23" s="460"/>
      <c r="DK23" s="460"/>
      <c r="DL23" s="460"/>
      <c r="DM23" s="460"/>
      <c r="DN23" s="460"/>
      <c r="DO23" s="460"/>
      <c r="DP23" s="460"/>
      <c r="DQ23" s="460"/>
      <c r="DR23" s="460"/>
      <c r="DS23" s="460"/>
      <c r="DT23" s="460"/>
      <c r="DU23" s="460"/>
      <c r="DV23" s="460"/>
      <c r="DW23" s="477"/>
    </row>
    <row r="24" spans="1:127" x14ac:dyDescent="0.25">
      <c r="A24" s="24"/>
      <c r="B24" s="422" t="s">
        <v>31</v>
      </c>
      <c r="C24" s="422"/>
      <c r="D24" s="423"/>
      <c r="E24" s="422" t="s">
        <v>32</v>
      </c>
      <c r="F24" s="422"/>
      <c r="G24" s="423"/>
      <c r="H24" s="422" t="s">
        <v>33</v>
      </c>
      <c r="I24" s="422"/>
      <c r="J24" s="423"/>
      <c r="K24" s="422" t="s">
        <v>34</v>
      </c>
      <c r="L24" s="422"/>
      <c r="M24" s="423"/>
      <c r="N24" s="422" t="s">
        <v>35</v>
      </c>
      <c r="O24" s="422"/>
      <c r="P24" s="423"/>
      <c r="Q24" s="422" t="s">
        <v>19</v>
      </c>
      <c r="R24" s="422"/>
      <c r="S24" s="429"/>
      <c r="T24" s="422" t="s">
        <v>31</v>
      </c>
      <c r="U24" s="422"/>
      <c r="V24" s="423"/>
      <c r="W24" s="422" t="s">
        <v>32</v>
      </c>
      <c r="X24" s="422"/>
      <c r="Y24" s="423"/>
      <c r="Z24" s="428" t="s">
        <v>33</v>
      </c>
      <c r="AA24" s="422"/>
      <c r="AB24" s="423"/>
      <c r="AC24" s="422" t="s">
        <v>34</v>
      </c>
      <c r="AD24" s="422"/>
      <c r="AE24" s="423"/>
      <c r="AF24" s="422" t="s">
        <v>35</v>
      </c>
      <c r="AG24" s="422"/>
      <c r="AH24" s="423"/>
      <c r="AI24" s="422" t="s">
        <v>19</v>
      </c>
      <c r="AJ24" s="422"/>
      <c r="AK24" s="429"/>
      <c r="AL24" s="422" t="s">
        <v>31</v>
      </c>
      <c r="AM24" s="422"/>
      <c r="AN24" s="423"/>
      <c r="AO24" s="422" t="s">
        <v>32</v>
      </c>
      <c r="AP24" s="422"/>
      <c r="AQ24" s="423"/>
      <c r="AR24" s="422" t="s">
        <v>33</v>
      </c>
      <c r="AS24" s="422"/>
      <c r="AT24" s="423"/>
      <c r="AU24" s="422" t="s">
        <v>34</v>
      </c>
      <c r="AV24" s="422"/>
      <c r="AW24" s="423"/>
      <c r="AX24" s="422" t="s">
        <v>35</v>
      </c>
      <c r="AY24" s="422"/>
      <c r="AZ24" s="423"/>
      <c r="BA24" s="428" t="s">
        <v>19</v>
      </c>
      <c r="BB24" s="422"/>
      <c r="BC24" s="429"/>
      <c r="BD24" s="422" t="s">
        <v>31</v>
      </c>
      <c r="BE24" s="422"/>
      <c r="BF24" s="423"/>
      <c r="BG24" s="422" t="s">
        <v>32</v>
      </c>
      <c r="BH24" s="422"/>
      <c r="BI24" s="423"/>
      <c r="BJ24" s="422" t="s">
        <v>33</v>
      </c>
      <c r="BK24" s="422"/>
      <c r="BL24" s="423"/>
      <c r="BM24" s="422" t="s">
        <v>34</v>
      </c>
      <c r="BN24" s="422"/>
      <c r="BO24" s="423"/>
      <c r="BP24" s="422" t="s">
        <v>35</v>
      </c>
      <c r="BQ24" s="422"/>
      <c r="BR24" s="423"/>
      <c r="BS24" s="428" t="s">
        <v>19</v>
      </c>
      <c r="BT24" s="422"/>
      <c r="BU24" s="429"/>
      <c r="BV24" s="422" t="s">
        <v>31</v>
      </c>
      <c r="BW24" s="422"/>
      <c r="BX24" s="423"/>
      <c r="BY24" s="422" t="s">
        <v>32</v>
      </c>
      <c r="BZ24" s="422"/>
      <c r="CA24" s="423"/>
      <c r="CB24" s="422" t="s">
        <v>33</v>
      </c>
      <c r="CC24" s="422"/>
      <c r="CD24" s="423"/>
      <c r="CE24" s="422" t="s">
        <v>34</v>
      </c>
      <c r="CF24" s="422"/>
      <c r="CG24" s="423"/>
      <c r="CH24" s="422" t="s">
        <v>35</v>
      </c>
      <c r="CI24" s="422"/>
      <c r="CJ24" s="423"/>
      <c r="CK24" s="422" t="s">
        <v>19</v>
      </c>
      <c r="CL24" s="422"/>
      <c r="CM24" s="429"/>
      <c r="CN24" s="422" t="s">
        <v>31</v>
      </c>
      <c r="CO24" s="422"/>
      <c r="CP24" s="423"/>
      <c r="CQ24" s="422" t="s">
        <v>32</v>
      </c>
      <c r="CR24" s="422"/>
      <c r="CS24" s="423"/>
      <c r="CT24" s="428" t="s">
        <v>33</v>
      </c>
      <c r="CU24" s="422"/>
      <c r="CV24" s="423"/>
      <c r="CW24" s="422" t="s">
        <v>34</v>
      </c>
      <c r="CX24" s="422"/>
      <c r="CY24" s="423"/>
      <c r="CZ24" s="422" t="s">
        <v>35</v>
      </c>
      <c r="DA24" s="422"/>
      <c r="DB24" s="423"/>
      <c r="DC24" s="422" t="s">
        <v>19</v>
      </c>
      <c r="DD24" s="422"/>
      <c r="DE24" s="429"/>
      <c r="DF24" s="422" t="s">
        <v>31</v>
      </c>
      <c r="DG24" s="422"/>
      <c r="DH24" s="423"/>
      <c r="DI24" s="422" t="s">
        <v>32</v>
      </c>
      <c r="DJ24" s="422"/>
      <c r="DK24" s="423"/>
      <c r="DL24" s="422" t="s">
        <v>33</v>
      </c>
      <c r="DM24" s="422"/>
      <c r="DN24" s="423"/>
      <c r="DO24" s="422" t="s">
        <v>34</v>
      </c>
      <c r="DP24" s="422"/>
      <c r="DQ24" s="423"/>
      <c r="DR24" s="422" t="s">
        <v>35</v>
      </c>
      <c r="DS24" s="422"/>
      <c r="DT24" s="423"/>
      <c r="DU24" s="428" t="s">
        <v>19</v>
      </c>
      <c r="DV24" s="422"/>
      <c r="DW24" s="429"/>
    </row>
    <row r="25" spans="1:127" x14ac:dyDescent="0.25">
      <c r="A25" s="25"/>
      <c r="B25" s="71">
        <v>2012</v>
      </c>
      <c r="C25" s="71">
        <v>2013</v>
      </c>
      <c r="D25" s="72">
        <v>2014</v>
      </c>
      <c r="E25" s="71">
        <v>2012</v>
      </c>
      <c r="F25" s="71">
        <v>2013</v>
      </c>
      <c r="G25" s="72">
        <v>2014</v>
      </c>
      <c r="H25" s="71">
        <v>2012</v>
      </c>
      <c r="I25" s="71">
        <v>2013</v>
      </c>
      <c r="J25" s="72">
        <v>2014</v>
      </c>
      <c r="K25" s="71">
        <v>2012</v>
      </c>
      <c r="L25" s="71">
        <v>2013</v>
      </c>
      <c r="M25" s="72">
        <v>2014</v>
      </c>
      <c r="N25" s="71">
        <v>2012</v>
      </c>
      <c r="O25" s="71">
        <v>2013</v>
      </c>
      <c r="P25" s="72">
        <v>2014</v>
      </c>
      <c r="Q25" s="71">
        <v>2012</v>
      </c>
      <c r="R25" s="71">
        <v>2013</v>
      </c>
      <c r="S25" s="118">
        <v>2014</v>
      </c>
      <c r="T25" s="71">
        <v>2012</v>
      </c>
      <c r="U25" s="71">
        <v>2013</v>
      </c>
      <c r="V25" s="72">
        <v>2014</v>
      </c>
      <c r="W25" s="71">
        <v>2012</v>
      </c>
      <c r="X25" s="71">
        <v>2013</v>
      </c>
      <c r="Y25" s="72">
        <v>2014</v>
      </c>
      <c r="Z25" s="73">
        <v>2012</v>
      </c>
      <c r="AA25" s="71">
        <v>2013</v>
      </c>
      <c r="AB25" s="72">
        <v>2014</v>
      </c>
      <c r="AC25" s="71">
        <v>2012</v>
      </c>
      <c r="AD25" s="71">
        <v>2013</v>
      </c>
      <c r="AE25" s="72">
        <v>2014</v>
      </c>
      <c r="AF25" s="71">
        <v>2012</v>
      </c>
      <c r="AG25" s="71">
        <v>2013</v>
      </c>
      <c r="AH25" s="72">
        <v>2014</v>
      </c>
      <c r="AI25" s="71">
        <v>2012</v>
      </c>
      <c r="AJ25" s="71">
        <v>2013</v>
      </c>
      <c r="AK25" s="118">
        <v>2014</v>
      </c>
      <c r="AL25" s="71">
        <v>2012</v>
      </c>
      <c r="AM25" s="71">
        <v>2013</v>
      </c>
      <c r="AN25" s="72">
        <v>2014</v>
      </c>
      <c r="AO25" s="71">
        <v>2012</v>
      </c>
      <c r="AP25" s="71">
        <v>2013</v>
      </c>
      <c r="AQ25" s="72">
        <v>2014</v>
      </c>
      <c r="AR25" s="71">
        <v>2012</v>
      </c>
      <c r="AS25" s="71">
        <v>2013</v>
      </c>
      <c r="AT25" s="72">
        <v>2014</v>
      </c>
      <c r="AU25" s="71">
        <v>2012</v>
      </c>
      <c r="AV25" s="71">
        <v>2013</v>
      </c>
      <c r="AW25" s="72">
        <v>2014</v>
      </c>
      <c r="AX25" s="71">
        <v>2012</v>
      </c>
      <c r="AY25" s="71">
        <v>2013</v>
      </c>
      <c r="AZ25" s="72">
        <v>2014</v>
      </c>
      <c r="BA25" s="73">
        <v>2012</v>
      </c>
      <c r="BB25" s="71">
        <v>2013</v>
      </c>
      <c r="BC25" s="118">
        <v>2014</v>
      </c>
      <c r="BD25" s="71">
        <v>2012</v>
      </c>
      <c r="BE25" s="71">
        <v>2013</v>
      </c>
      <c r="BF25" s="72">
        <v>2014</v>
      </c>
      <c r="BG25" s="71">
        <v>2012</v>
      </c>
      <c r="BH25" s="71">
        <v>2013</v>
      </c>
      <c r="BI25" s="72">
        <v>2014</v>
      </c>
      <c r="BJ25" s="71">
        <v>2012</v>
      </c>
      <c r="BK25" s="71">
        <v>2013</v>
      </c>
      <c r="BL25" s="72">
        <v>2014</v>
      </c>
      <c r="BM25" s="71">
        <v>2012</v>
      </c>
      <c r="BN25" s="71">
        <v>2013</v>
      </c>
      <c r="BO25" s="72">
        <v>2014</v>
      </c>
      <c r="BP25" s="71">
        <v>2012</v>
      </c>
      <c r="BQ25" s="71">
        <v>2013</v>
      </c>
      <c r="BR25" s="72">
        <v>2014</v>
      </c>
      <c r="BS25" s="73">
        <v>2012</v>
      </c>
      <c r="BT25" s="71">
        <v>2013</v>
      </c>
      <c r="BU25" s="118">
        <v>2014</v>
      </c>
      <c r="BV25" s="71">
        <v>2012</v>
      </c>
      <c r="BW25" s="71">
        <v>2013</v>
      </c>
      <c r="BX25" s="72">
        <v>2014</v>
      </c>
      <c r="BY25" s="71">
        <v>2012</v>
      </c>
      <c r="BZ25" s="71">
        <v>2013</v>
      </c>
      <c r="CA25" s="72">
        <v>2014</v>
      </c>
      <c r="CB25" s="71">
        <v>2012</v>
      </c>
      <c r="CC25" s="71">
        <v>2013</v>
      </c>
      <c r="CD25" s="72">
        <v>2014</v>
      </c>
      <c r="CE25" s="71">
        <v>2012</v>
      </c>
      <c r="CF25" s="71">
        <v>2013</v>
      </c>
      <c r="CG25" s="72">
        <v>2014</v>
      </c>
      <c r="CH25" s="71">
        <v>2012</v>
      </c>
      <c r="CI25" s="71">
        <v>2013</v>
      </c>
      <c r="CJ25" s="72">
        <v>2014</v>
      </c>
      <c r="CK25" s="71">
        <v>2012</v>
      </c>
      <c r="CL25" s="71">
        <v>2013</v>
      </c>
      <c r="CM25" s="118">
        <v>2014</v>
      </c>
      <c r="CN25" s="71">
        <v>2012</v>
      </c>
      <c r="CO25" s="71">
        <v>2013</v>
      </c>
      <c r="CP25" s="72">
        <v>2014</v>
      </c>
      <c r="CQ25" s="71">
        <v>2012</v>
      </c>
      <c r="CR25" s="71">
        <v>2013</v>
      </c>
      <c r="CS25" s="72">
        <v>2014</v>
      </c>
      <c r="CT25" s="73">
        <v>2012</v>
      </c>
      <c r="CU25" s="71">
        <v>2013</v>
      </c>
      <c r="CV25" s="72">
        <v>2014</v>
      </c>
      <c r="CW25" s="71">
        <v>2012</v>
      </c>
      <c r="CX25" s="71">
        <v>2013</v>
      </c>
      <c r="CY25" s="72">
        <v>2014</v>
      </c>
      <c r="CZ25" s="71">
        <v>2012</v>
      </c>
      <c r="DA25" s="71">
        <v>2013</v>
      </c>
      <c r="DB25" s="72">
        <v>2014</v>
      </c>
      <c r="DC25" s="71">
        <v>2012</v>
      </c>
      <c r="DD25" s="71">
        <v>2013</v>
      </c>
      <c r="DE25" s="118">
        <v>2014</v>
      </c>
      <c r="DF25" s="71">
        <v>2012</v>
      </c>
      <c r="DG25" s="71">
        <v>2013</v>
      </c>
      <c r="DH25" s="72">
        <v>2014</v>
      </c>
      <c r="DI25" s="71">
        <v>2012</v>
      </c>
      <c r="DJ25" s="71">
        <v>2013</v>
      </c>
      <c r="DK25" s="72">
        <v>2014</v>
      </c>
      <c r="DL25" s="71">
        <v>2012</v>
      </c>
      <c r="DM25" s="71">
        <v>2013</v>
      </c>
      <c r="DN25" s="72">
        <v>2014</v>
      </c>
      <c r="DO25" s="71">
        <v>2012</v>
      </c>
      <c r="DP25" s="71">
        <v>2013</v>
      </c>
      <c r="DQ25" s="72">
        <v>2014</v>
      </c>
      <c r="DR25" s="71">
        <v>2012</v>
      </c>
      <c r="DS25" s="71">
        <v>2013</v>
      </c>
      <c r="DT25" s="72">
        <v>2014</v>
      </c>
      <c r="DU25" s="73">
        <v>2012</v>
      </c>
      <c r="DV25" s="71">
        <v>2013</v>
      </c>
      <c r="DW25" s="118">
        <v>2014</v>
      </c>
    </row>
    <row r="26" spans="1:127" x14ac:dyDescent="0.25">
      <c r="A26" s="80" t="s">
        <v>13</v>
      </c>
      <c r="B26" s="57">
        <v>0</v>
      </c>
      <c r="C26" s="57">
        <v>0</v>
      </c>
      <c r="D26" s="56">
        <v>0</v>
      </c>
      <c r="E26" s="57">
        <v>0</v>
      </c>
      <c r="F26" s="57">
        <v>0</v>
      </c>
      <c r="G26" s="56">
        <v>0</v>
      </c>
      <c r="H26" s="57">
        <v>0</v>
      </c>
      <c r="I26" s="57">
        <v>0</v>
      </c>
      <c r="J26" s="56">
        <v>0</v>
      </c>
      <c r="K26" s="57">
        <v>9780210.5949188452</v>
      </c>
      <c r="L26" s="57">
        <v>6818094.3876751382</v>
      </c>
      <c r="M26" s="56">
        <v>3969669.6969122952</v>
      </c>
      <c r="N26" s="57">
        <v>192442236.9551051</v>
      </c>
      <c r="O26" s="57">
        <v>170535270.26804286</v>
      </c>
      <c r="P26" s="56">
        <v>208650438.20276928</v>
      </c>
      <c r="Q26" s="57">
        <v>202222447.55002394</v>
      </c>
      <c r="R26" s="57">
        <v>177353364.655718</v>
      </c>
      <c r="S26" s="116">
        <v>212620107.89968157</v>
      </c>
      <c r="T26" s="38">
        <v>0</v>
      </c>
      <c r="U26" s="38">
        <v>0</v>
      </c>
      <c r="V26" s="48">
        <v>0</v>
      </c>
      <c r="W26" s="38">
        <v>0</v>
      </c>
      <c r="X26" s="38">
        <v>0</v>
      </c>
      <c r="Y26" s="48">
        <v>0</v>
      </c>
      <c r="Z26" s="37">
        <v>0</v>
      </c>
      <c r="AA26" s="38">
        <v>0</v>
      </c>
      <c r="AB26" s="48">
        <v>0</v>
      </c>
      <c r="AC26" s="38">
        <v>8543716.1426186915</v>
      </c>
      <c r="AD26" s="38">
        <v>6048368.5604186114</v>
      </c>
      <c r="AE26" s="48">
        <v>3674170.4989747694</v>
      </c>
      <c r="AF26" s="38">
        <v>167398116.79925758</v>
      </c>
      <c r="AG26" s="38">
        <v>152266279.90616781</v>
      </c>
      <c r="AH26" s="48">
        <v>193159765.87477145</v>
      </c>
      <c r="AI26" s="57">
        <v>175941832.94187626</v>
      </c>
      <c r="AJ26" s="57">
        <v>158314648.46658641</v>
      </c>
      <c r="AK26" s="116">
        <v>196833936.37374622</v>
      </c>
      <c r="AL26" s="57">
        <v>0</v>
      </c>
      <c r="AM26" s="57">
        <v>0</v>
      </c>
      <c r="AN26" s="56">
        <v>0</v>
      </c>
      <c r="AO26" s="57">
        <v>0</v>
      </c>
      <c r="AP26" s="57">
        <v>0</v>
      </c>
      <c r="AQ26" s="56">
        <v>0</v>
      </c>
      <c r="AR26" s="57">
        <v>0</v>
      </c>
      <c r="AS26" s="57">
        <v>0</v>
      </c>
      <c r="AT26" s="56">
        <v>0</v>
      </c>
      <c r="AU26" s="57">
        <v>1236494.4523001516</v>
      </c>
      <c r="AV26" s="57">
        <v>769725.8272565268</v>
      </c>
      <c r="AW26" s="56">
        <v>295499.19793752604</v>
      </c>
      <c r="AX26" s="57">
        <v>25044120.155847542</v>
      </c>
      <c r="AY26" s="57">
        <v>18268990.361875027</v>
      </c>
      <c r="AZ26" s="56">
        <v>15490672.327997848</v>
      </c>
      <c r="BA26" s="57">
        <v>26280614.608147692</v>
      </c>
      <c r="BB26" s="57">
        <v>19038716.189131554</v>
      </c>
      <c r="BC26" s="116">
        <v>15786171.525935374</v>
      </c>
      <c r="BD26" s="38">
        <v>0</v>
      </c>
      <c r="BE26" s="38">
        <v>0</v>
      </c>
      <c r="BF26" s="48">
        <v>0</v>
      </c>
      <c r="BG26" s="38">
        <v>0</v>
      </c>
      <c r="BH26" s="38">
        <v>0</v>
      </c>
      <c r="BI26" s="48">
        <v>0</v>
      </c>
      <c r="BJ26" s="38">
        <v>0</v>
      </c>
      <c r="BK26" s="38">
        <v>0</v>
      </c>
      <c r="BL26" s="48">
        <v>0</v>
      </c>
      <c r="BM26" s="38">
        <v>22038</v>
      </c>
      <c r="BN26" s="38">
        <v>15797</v>
      </c>
      <c r="BO26" s="48">
        <v>7116</v>
      </c>
      <c r="BP26" s="38">
        <v>427999</v>
      </c>
      <c r="BQ26" s="38">
        <v>370821</v>
      </c>
      <c r="BR26" s="48">
        <v>467004</v>
      </c>
      <c r="BS26" s="37">
        <v>450037</v>
      </c>
      <c r="BT26" s="38">
        <v>386618</v>
      </c>
      <c r="BU26" s="112">
        <v>474120</v>
      </c>
      <c r="BV26" s="57" t="s">
        <v>37</v>
      </c>
      <c r="BW26" s="57" t="s">
        <v>37</v>
      </c>
      <c r="BX26" s="56" t="s">
        <v>37</v>
      </c>
      <c r="BY26" s="57" t="s">
        <v>37</v>
      </c>
      <c r="BZ26" s="57" t="s">
        <v>37</v>
      </c>
      <c r="CA26" s="56" t="s">
        <v>37</v>
      </c>
      <c r="CB26" s="57" t="s">
        <v>37</v>
      </c>
      <c r="CC26" s="57" t="s">
        <v>37</v>
      </c>
      <c r="CD26" s="56" t="s">
        <v>37</v>
      </c>
      <c r="CE26" s="57">
        <v>443.78848329788752</v>
      </c>
      <c r="CF26" s="57">
        <v>431.60691192474127</v>
      </c>
      <c r="CG26" s="56">
        <v>557.85127837440905</v>
      </c>
      <c r="CH26" s="57">
        <v>449.63244529801494</v>
      </c>
      <c r="CI26" s="57">
        <v>459.88568680857571</v>
      </c>
      <c r="CJ26" s="56">
        <v>446.78512004772824</v>
      </c>
      <c r="CK26" s="57">
        <v>449.34627052892085</v>
      </c>
      <c r="CL26" s="57">
        <v>458.73023153530875</v>
      </c>
      <c r="CM26" s="116">
        <v>448.45209630406134</v>
      </c>
      <c r="CN26" s="64" t="s">
        <v>37</v>
      </c>
      <c r="CO26" s="64" t="s">
        <v>37</v>
      </c>
      <c r="CP26" s="65" t="s">
        <v>37</v>
      </c>
      <c r="CQ26" s="64" t="s">
        <v>37</v>
      </c>
      <c r="CR26" s="64" t="s">
        <v>37</v>
      </c>
      <c r="CS26" s="65" t="s">
        <v>37</v>
      </c>
      <c r="CT26" s="74" t="s">
        <v>37</v>
      </c>
      <c r="CU26" s="64" t="s">
        <v>37</v>
      </c>
      <c r="CV26" s="65" t="s">
        <v>37</v>
      </c>
      <c r="CW26" s="64">
        <v>387.68110275971918</v>
      </c>
      <c r="CX26" s="64">
        <v>382.88083562819594</v>
      </c>
      <c r="CY26" s="65">
        <v>516.32525280702214</v>
      </c>
      <c r="CZ26" s="64">
        <v>391.11800915249233</v>
      </c>
      <c r="DA26" s="64">
        <v>410.61935517720894</v>
      </c>
      <c r="DB26" s="65">
        <v>413.61479960508143</v>
      </c>
      <c r="DC26" s="57">
        <v>390.94970622832403</v>
      </c>
      <c r="DD26" s="57">
        <v>409.48597444140319</v>
      </c>
      <c r="DE26" s="116">
        <v>415.15636626538895</v>
      </c>
      <c r="DF26" s="57" t="s">
        <v>37</v>
      </c>
      <c r="DG26" s="57" t="s">
        <v>37</v>
      </c>
      <c r="DH26" s="56" t="s">
        <v>37</v>
      </c>
      <c r="DI26" s="57" t="s">
        <v>37</v>
      </c>
      <c r="DJ26" s="57" t="s">
        <v>37</v>
      </c>
      <c r="DK26" s="56" t="s">
        <v>37</v>
      </c>
      <c r="DL26" s="57" t="s">
        <v>37</v>
      </c>
      <c r="DM26" s="57" t="s">
        <v>37</v>
      </c>
      <c r="DN26" s="56" t="s">
        <v>37</v>
      </c>
      <c r="DO26" s="57">
        <v>56.107380538168236</v>
      </c>
      <c r="DP26" s="57">
        <v>48.726076296545344</v>
      </c>
      <c r="DQ26" s="56">
        <v>41.526025567387023</v>
      </c>
      <c r="DR26" s="57">
        <v>58.514436145522637</v>
      </c>
      <c r="DS26" s="57">
        <v>49.26633163136669</v>
      </c>
      <c r="DT26" s="56">
        <v>33.170320442646847</v>
      </c>
      <c r="DU26" s="57">
        <v>58.396564300596822</v>
      </c>
      <c r="DV26" s="57">
        <v>49.244257093905496</v>
      </c>
      <c r="DW26" s="116">
        <v>33.295730038672431</v>
      </c>
    </row>
    <row r="27" spans="1:127" x14ac:dyDescent="0.25">
      <c r="A27" s="17" t="s">
        <v>82</v>
      </c>
      <c r="B27" s="57">
        <v>0</v>
      </c>
      <c r="C27" s="57">
        <v>0</v>
      </c>
      <c r="D27" s="56">
        <v>0</v>
      </c>
      <c r="E27" s="57">
        <v>0</v>
      </c>
      <c r="F27" s="57">
        <v>0</v>
      </c>
      <c r="G27" s="56">
        <v>0</v>
      </c>
      <c r="H27" s="57">
        <v>33441434.440000001</v>
      </c>
      <c r="I27" s="57">
        <v>34440734.340000004</v>
      </c>
      <c r="J27" s="56">
        <v>37806653.879999995</v>
      </c>
      <c r="K27" s="57">
        <v>380857497.31160635</v>
      </c>
      <c r="L27" s="57">
        <v>365797675.17412728</v>
      </c>
      <c r="M27" s="56">
        <v>365637735.35356539</v>
      </c>
      <c r="N27" s="57">
        <v>5530348229.578784</v>
      </c>
      <c r="O27" s="57">
        <v>5629341498.0959501</v>
      </c>
      <c r="P27" s="56">
        <v>5729860945.0456228</v>
      </c>
      <c r="Q27" s="57">
        <v>5944647161.33039</v>
      </c>
      <c r="R27" s="57">
        <v>6029579907.6100769</v>
      </c>
      <c r="S27" s="116">
        <v>6133305334.2791882</v>
      </c>
      <c r="T27" s="38">
        <v>0</v>
      </c>
      <c r="U27" s="38">
        <v>0</v>
      </c>
      <c r="V27" s="48">
        <v>0</v>
      </c>
      <c r="W27" s="38">
        <v>0</v>
      </c>
      <c r="X27" s="38">
        <v>0</v>
      </c>
      <c r="Y27" s="48">
        <v>0</v>
      </c>
      <c r="Z27" s="37">
        <v>31350219.968325086</v>
      </c>
      <c r="AA27" s="38">
        <v>32099800.550516367</v>
      </c>
      <c r="AB27" s="48">
        <v>34959407.960585319</v>
      </c>
      <c r="AC27" s="38">
        <v>352513273.68771827</v>
      </c>
      <c r="AD27" s="38">
        <v>337935242.94634604</v>
      </c>
      <c r="AE27" s="48">
        <v>338245833.6324054</v>
      </c>
      <c r="AF27" s="38">
        <v>5053769892.8251696</v>
      </c>
      <c r="AG27" s="38">
        <v>5131038297.977006</v>
      </c>
      <c r="AH27" s="48">
        <v>5214509358.3965015</v>
      </c>
      <c r="AI27" s="57">
        <v>5437633386.4812126</v>
      </c>
      <c r="AJ27" s="57">
        <v>5501073341.4738684</v>
      </c>
      <c r="AK27" s="116">
        <v>5587714599.9894924</v>
      </c>
      <c r="AL27" s="57">
        <v>0</v>
      </c>
      <c r="AM27" s="57">
        <v>0</v>
      </c>
      <c r="AN27" s="56">
        <v>0</v>
      </c>
      <c r="AO27" s="57">
        <v>0</v>
      </c>
      <c r="AP27" s="57">
        <v>0</v>
      </c>
      <c r="AQ27" s="56">
        <v>0</v>
      </c>
      <c r="AR27" s="57">
        <v>2091214.4716749166</v>
      </c>
      <c r="AS27" s="57">
        <v>2340933.7894836348</v>
      </c>
      <c r="AT27" s="56">
        <v>2847245.9194146814</v>
      </c>
      <c r="AU27" s="57">
        <v>28344223.623888124</v>
      </c>
      <c r="AV27" s="57">
        <v>27862432.227781236</v>
      </c>
      <c r="AW27" s="56">
        <v>27391901.721159972</v>
      </c>
      <c r="AX27" s="57">
        <v>476578336.75361466</v>
      </c>
      <c r="AY27" s="57">
        <v>498303200.11894447</v>
      </c>
      <c r="AZ27" s="56">
        <v>515351586.6491214</v>
      </c>
      <c r="BA27" s="57">
        <v>507013774.84917772</v>
      </c>
      <c r="BB27" s="57">
        <v>528506566.13620937</v>
      </c>
      <c r="BC27" s="116">
        <v>545590734.2896961</v>
      </c>
      <c r="BD27" s="38">
        <v>0</v>
      </c>
      <c r="BE27" s="38">
        <v>0</v>
      </c>
      <c r="BF27" s="48">
        <v>0</v>
      </c>
      <c r="BG27" s="38">
        <v>0</v>
      </c>
      <c r="BH27" s="38">
        <v>0</v>
      </c>
      <c r="BI27" s="48">
        <v>0</v>
      </c>
      <c r="BJ27" s="38">
        <v>71936</v>
      </c>
      <c r="BK27" s="38">
        <v>73814</v>
      </c>
      <c r="BL27" s="48">
        <v>81252</v>
      </c>
      <c r="BM27" s="38">
        <v>857693</v>
      </c>
      <c r="BN27" s="38">
        <v>799587</v>
      </c>
      <c r="BO27" s="48">
        <v>762833</v>
      </c>
      <c r="BP27" s="38">
        <v>12649662</v>
      </c>
      <c r="BQ27" s="38">
        <v>12448514</v>
      </c>
      <c r="BR27" s="48">
        <v>12136956</v>
      </c>
      <c r="BS27" s="37">
        <v>13579291</v>
      </c>
      <c r="BT27" s="38">
        <v>13321915</v>
      </c>
      <c r="BU27" s="112">
        <v>12981041</v>
      </c>
      <c r="BV27" s="57" t="s">
        <v>37</v>
      </c>
      <c r="BW27" s="57" t="s">
        <v>37</v>
      </c>
      <c r="BX27" s="56" t="s">
        <v>37</v>
      </c>
      <c r="BY27" s="57" t="s">
        <v>37</v>
      </c>
      <c r="BZ27" s="57" t="s">
        <v>37</v>
      </c>
      <c r="CA27" s="56" t="s">
        <v>37</v>
      </c>
      <c r="CB27" s="57">
        <v>464.87759174822065</v>
      </c>
      <c r="CC27" s="57">
        <v>466.58810442463493</v>
      </c>
      <c r="CD27" s="56">
        <v>465.30120957022592</v>
      </c>
      <c r="CE27" s="57">
        <v>444.04874157957028</v>
      </c>
      <c r="CF27" s="57">
        <v>457.48326970564466</v>
      </c>
      <c r="CG27" s="56">
        <v>479.3155714993523</v>
      </c>
      <c r="CH27" s="57">
        <v>437.19335975765864</v>
      </c>
      <c r="CI27" s="57">
        <v>452.20991823569864</v>
      </c>
      <c r="CJ27" s="56">
        <v>472.10033100932583</v>
      </c>
      <c r="CK27" s="57">
        <v>437.77301490412054</v>
      </c>
      <c r="CL27" s="57">
        <v>452.6060936141746</v>
      </c>
      <c r="CM27" s="116">
        <v>472.4817781778201</v>
      </c>
      <c r="CN27" s="64" t="s">
        <v>37</v>
      </c>
      <c r="CO27" s="64" t="s">
        <v>37</v>
      </c>
      <c r="CP27" s="65" t="s">
        <v>37</v>
      </c>
      <c r="CQ27" s="64" t="s">
        <v>37</v>
      </c>
      <c r="CR27" s="64" t="s">
        <v>37</v>
      </c>
      <c r="CS27" s="65" t="s">
        <v>37</v>
      </c>
      <c r="CT27" s="74">
        <v>435.80710587640522</v>
      </c>
      <c r="CU27" s="64">
        <v>434.87415057463852</v>
      </c>
      <c r="CV27" s="65">
        <v>430.25904544608522</v>
      </c>
      <c r="CW27" s="64">
        <v>411.0016913834184</v>
      </c>
      <c r="CX27" s="64">
        <v>422.63724015816422</v>
      </c>
      <c r="CY27" s="65">
        <v>443.40744780627659</v>
      </c>
      <c r="CZ27" s="64">
        <v>399.51817628211484</v>
      </c>
      <c r="DA27" s="64">
        <v>412.18078703827672</v>
      </c>
      <c r="DB27" s="65">
        <v>429.63897688979853</v>
      </c>
      <c r="DC27" s="57">
        <v>400.43573603962187</v>
      </c>
      <c r="DD27" s="57">
        <v>412.93412707361279</v>
      </c>
      <c r="DE27" s="116">
        <v>430.45196452191254</v>
      </c>
      <c r="DF27" s="57" t="s">
        <v>37</v>
      </c>
      <c r="DG27" s="57" t="s">
        <v>37</v>
      </c>
      <c r="DH27" s="56" t="s">
        <v>37</v>
      </c>
      <c r="DI27" s="57" t="s">
        <v>37</v>
      </c>
      <c r="DJ27" s="57" t="s">
        <v>37</v>
      </c>
      <c r="DK27" s="56" t="s">
        <v>37</v>
      </c>
      <c r="DL27" s="57">
        <v>29.070485871815453</v>
      </c>
      <c r="DM27" s="57">
        <v>31.713953849996408</v>
      </c>
      <c r="DN27" s="56">
        <v>35.042164124140712</v>
      </c>
      <c r="DO27" s="57">
        <v>33.047050196151915</v>
      </c>
      <c r="DP27" s="57">
        <v>34.846029547480434</v>
      </c>
      <c r="DQ27" s="56">
        <v>35.908123693075645</v>
      </c>
      <c r="DR27" s="57">
        <v>37.675183475543825</v>
      </c>
      <c r="DS27" s="57">
        <v>40.029131197421997</v>
      </c>
      <c r="DT27" s="56">
        <v>42.461354119527286</v>
      </c>
      <c r="DU27" s="57">
        <v>37.337278864498721</v>
      </c>
      <c r="DV27" s="57">
        <v>39.671966540561876</v>
      </c>
      <c r="DW27" s="116">
        <v>42.029813655907574</v>
      </c>
    </row>
    <row r="28" spans="1:127" x14ac:dyDescent="0.25">
      <c r="A28" s="80" t="s">
        <v>14</v>
      </c>
      <c r="B28" s="57">
        <v>0</v>
      </c>
      <c r="C28" s="57">
        <v>0</v>
      </c>
      <c r="D28" s="56">
        <v>0</v>
      </c>
      <c r="E28" s="57">
        <v>0</v>
      </c>
      <c r="F28" s="57">
        <v>0</v>
      </c>
      <c r="G28" s="56">
        <v>0</v>
      </c>
      <c r="H28" s="57">
        <v>0</v>
      </c>
      <c r="I28" s="57">
        <v>0</v>
      </c>
      <c r="J28" s="56">
        <v>0</v>
      </c>
      <c r="K28" s="57">
        <v>0</v>
      </c>
      <c r="L28" s="57">
        <v>0</v>
      </c>
      <c r="M28" s="56">
        <v>0</v>
      </c>
      <c r="N28" s="57">
        <v>0</v>
      </c>
      <c r="O28" s="57">
        <v>0</v>
      </c>
      <c r="P28" s="56">
        <v>0</v>
      </c>
      <c r="Q28" s="57">
        <v>0</v>
      </c>
      <c r="R28" s="57">
        <v>0</v>
      </c>
      <c r="S28" s="116">
        <v>0</v>
      </c>
      <c r="T28" s="38">
        <v>0</v>
      </c>
      <c r="U28" s="38">
        <v>0</v>
      </c>
      <c r="V28" s="48">
        <v>0</v>
      </c>
      <c r="W28" s="38">
        <v>0</v>
      </c>
      <c r="X28" s="38">
        <v>0</v>
      </c>
      <c r="Y28" s="48">
        <v>0</v>
      </c>
      <c r="Z28" s="37">
        <v>0</v>
      </c>
      <c r="AA28" s="38">
        <v>0</v>
      </c>
      <c r="AB28" s="48">
        <v>0</v>
      </c>
      <c r="AC28" s="38">
        <v>0</v>
      </c>
      <c r="AD28" s="38">
        <v>0</v>
      </c>
      <c r="AE28" s="48">
        <v>0</v>
      </c>
      <c r="AF28" s="38">
        <v>0</v>
      </c>
      <c r="AG28" s="38">
        <v>0</v>
      </c>
      <c r="AH28" s="48">
        <v>0</v>
      </c>
      <c r="AI28" s="57">
        <v>0</v>
      </c>
      <c r="AJ28" s="57">
        <v>0</v>
      </c>
      <c r="AK28" s="116">
        <v>0</v>
      </c>
      <c r="AL28" s="57">
        <v>0</v>
      </c>
      <c r="AM28" s="57">
        <v>0</v>
      </c>
      <c r="AN28" s="59">
        <v>0</v>
      </c>
      <c r="AO28" s="57">
        <v>0</v>
      </c>
      <c r="AP28" s="57">
        <v>0</v>
      </c>
      <c r="AQ28" s="56">
        <v>0</v>
      </c>
      <c r="AR28" s="57">
        <v>0</v>
      </c>
      <c r="AS28" s="57">
        <v>0</v>
      </c>
      <c r="AT28" s="56">
        <v>0</v>
      </c>
      <c r="AU28" s="57">
        <v>0</v>
      </c>
      <c r="AV28" s="57">
        <v>0</v>
      </c>
      <c r="AW28" s="56">
        <v>0</v>
      </c>
      <c r="AX28" s="57">
        <v>0</v>
      </c>
      <c r="AY28" s="57">
        <v>0</v>
      </c>
      <c r="AZ28" s="56">
        <v>0</v>
      </c>
      <c r="BA28" s="57">
        <v>0</v>
      </c>
      <c r="BB28" s="57">
        <v>0</v>
      </c>
      <c r="BC28" s="116">
        <v>0</v>
      </c>
      <c r="BD28" s="38">
        <v>0</v>
      </c>
      <c r="BE28" s="38">
        <v>0</v>
      </c>
      <c r="BF28" s="86">
        <v>0</v>
      </c>
      <c r="BG28" s="38">
        <v>0</v>
      </c>
      <c r="BH28" s="38">
        <v>0</v>
      </c>
      <c r="BI28" s="48">
        <v>0</v>
      </c>
      <c r="BJ28" s="38">
        <v>0</v>
      </c>
      <c r="BK28" s="38">
        <v>0</v>
      </c>
      <c r="BL28" s="48">
        <v>0</v>
      </c>
      <c r="BM28" s="38">
        <v>0</v>
      </c>
      <c r="BN28" s="38">
        <v>0</v>
      </c>
      <c r="BO28" s="48">
        <v>0</v>
      </c>
      <c r="BP28" s="38">
        <v>0</v>
      </c>
      <c r="BQ28" s="38">
        <v>0</v>
      </c>
      <c r="BR28" s="48">
        <v>0</v>
      </c>
      <c r="BS28" s="37">
        <v>0</v>
      </c>
      <c r="BT28" s="38">
        <v>0</v>
      </c>
      <c r="BU28" s="112">
        <v>0</v>
      </c>
      <c r="BV28" s="57" t="s">
        <v>37</v>
      </c>
      <c r="BW28" s="57" t="s">
        <v>37</v>
      </c>
      <c r="BX28" s="56" t="s">
        <v>37</v>
      </c>
      <c r="BY28" s="57" t="s">
        <v>37</v>
      </c>
      <c r="BZ28" s="57" t="s">
        <v>37</v>
      </c>
      <c r="CA28" s="56" t="s">
        <v>37</v>
      </c>
      <c r="CB28" s="57" t="s">
        <v>37</v>
      </c>
      <c r="CC28" s="57" t="s">
        <v>37</v>
      </c>
      <c r="CD28" s="56" t="s">
        <v>37</v>
      </c>
      <c r="CE28" s="57" t="s">
        <v>37</v>
      </c>
      <c r="CF28" s="57" t="s">
        <v>37</v>
      </c>
      <c r="CG28" s="56" t="s">
        <v>37</v>
      </c>
      <c r="CH28" s="57" t="s">
        <v>37</v>
      </c>
      <c r="CI28" s="57" t="s">
        <v>37</v>
      </c>
      <c r="CJ28" s="56" t="s">
        <v>37</v>
      </c>
      <c r="CK28" s="57" t="s">
        <v>37</v>
      </c>
      <c r="CL28" s="57" t="s">
        <v>37</v>
      </c>
      <c r="CM28" s="116" t="s">
        <v>37</v>
      </c>
      <c r="CN28" s="64" t="s">
        <v>37</v>
      </c>
      <c r="CO28" s="64" t="s">
        <v>37</v>
      </c>
      <c r="CP28" s="65" t="s">
        <v>37</v>
      </c>
      <c r="CQ28" s="64" t="s">
        <v>37</v>
      </c>
      <c r="CR28" s="64" t="s">
        <v>37</v>
      </c>
      <c r="CS28" s="65" t="s">
        <v>37</v>
      </c>
      <c r="CT28" s="74" t="s">
        <v>37</v>
      </c>
      <c r="CU28" s="64" t="s">
        <v>37</v>
      </c>
      <c r="CV28" s="65" t="s">
        <v>37</v>
      </c>
      <c r="CW28" s="64" t="s">
        <v>37</v>
      </c>
      <c r="CX28" s="64" t="s">
        <v>37</v>
      </c>
      <c r="CY28" s="65" t="s">
        <v>37</v>
      </c>
      <c r="CZ28" s="64" t="s">
        <v>37</v>
      </c>
      <c r="DA28" s="64" t="s">
        <v>37</v>
      </c>
      <c r="DB28" s="65" t="s">
        <v>37</v>
      </c>
      <c r="DC28" s="57" t="s">
        <v>37</v>
      </c>
      <c r="DD28" s="57" t="s">
        <v>37</v>
      </c>
      <c r="DE28" s="116" t="s">
        <v>37</v>
      </c>
      <c r="DF28" s="57" t="s">
        <v>37</v>
      </c>
      <c r="DG28" s="57" t="s">
        <v>37</v>
      </c>
      <c r="DH28" s="59" t="s">
        <v>37</v>
      </c>
      <c r="DI28" s="57" t="s">
        <v>37</v>
      </c>
      <c r="DJ28" s="57" t="s">
        <v>37</v>
      </c>
      <c r="DK28" s="56" t="s">
        <v>37</v>
      </c>
      <c r="DL28" s="57" t="s">
        <v>37</v>
      </c>
      <c r="DM28" s="57" t="s">
        <v>37</v>
      </c>
      <c r="DN28" s="56" t="s">
        <v>37</v>
      </c>
      <c r="DO28" s="57" t="s">
        <v>37</v>
      </c>
      <c r="DP28" s="57" t="s">
        <v>37</v>
      </c>
      <c r="DQ28" s="56" t="s">
        <v>37</v>
      </c>
      <c r="DR28" s="57" t="s">
        <v>37</v>
      </c>
      <c r="DS28" s="57" t="s">
        <v>37</v>
      </c>
      <c r="DT28" s="56" t="s">
        <v>37</v>
      </c>
      <c r="DU28" s="57" t="s">
        <v>37</v>
      </c>
      <c r="DV28" s="57" t="s">
        <v>37</v>
      </c>
      <c r="DW28" s="116" t="s">
        <v>37</v>
      </c>
    </row>
    <row r="29" spans="1:127" x14ac:dyDescent="0.25">
      <c r="A29" s="17" t="s">
        <v>15</v>
      </c>
      <c r="B29" s="57">
        <v>0</v>
      </c>
      <c r="C29" s="57">
        <v>0</v>
      </c>
      <c r="D29" s="56">
        <v>0</v>
      </c>
      <c r="E29" s="57">
        <v>0</v>
      </c>
      <c r="F29" s="57">
        <v>0</v>
      </c>
      <c r="G29" s="56">
        <v>0</v>
      </c>
      <c r="H29" s="57">
        <v>0</v>
      </c>
      <c r="I29" s="57">
        <v>0</v>
      </c>
      <c r="J29" s="56">
        <v>0</v>
      </c>
      <c r="K29" s="57">
        <v>21186240.649306979</v>
      </c>
      <c r="L29" s="57">
        <v>18875390.019988511</v>
      </c>
      <c r="M29" s="56">
        <v>19641053.016533636</v>
      </c>
      <c r="N29" s="57">
        <v>80107354.778431356</v>
      </c>
      <c r="O29" s="57">
        <v>78883193.337672681</v>
      </c>
      <c r="P29" s="56">
        <v>76178818.351575255</v>
      </c>
      <c r="Q29" s="57">
        <v>101293595.42773834</v>
      </c>
      <c r="R29" s="57">
        <v>97758583.357661188</v>
      </c>
      <c r="S29" s="116">
        <v>95819871.368108898</v>
      </c>
      <c r="T29" s="38">
        <v>0</v>
      </c>
      <c r="U29" s="38">
        <v>0</v>
      </c>
      <c r="V29" s="48">
        <v>0</v>
      </c>
      <c r="W29" s="38">
        <v>0</v>
      </c>
      <c r="X29" s="38">
        <v>0</v>
      </c>
      <c r="Y29" s="48">
        <v>0</v>
      </c>
      <c r="Z29" s="37">
        <v>0</v>
      </c>
      <c r="AA29" s="38">
        <v>0</v>
      </c>
      <c r="AB29" s="48">
        <v>0</v>
      </c>
      <c r="AC29" s="38">
        <v>20190205.29997728</v>
      </c>
      <c r="AD29" s="38">
        <v>17980329.834439974</v>
      </c>
      <c r="AE29" s="48">
        <v>18711927.213454958</v>
      </c>
      <c r="AF29" s="38">
        <v>76237988.156862751</v>
      </c>
      <c r="AG29" s="38">
        <v>74798681.344415829</v>
      </c>
      <c r="AH29" s="48">
        <v>72236639.737806305</v>
      </c>
      <c r="AI29" s="57">
        <v>96428193.456840038</v>
      </c>
      <c r="AJ29" s="57">
        <v>92779011.178855807</v>
      </c>
      <c r="AK29" s="116">
        <v>90948566.951261267</v>
      </c>
      <c r="AL29" s="57">
        <v>0</v>
      </c>
      <c r="AM29" s="57">
        <v>0</v>
      </c>
      <c r="AN29" s="56">
        <v>0</v>
      </c>
      <c r="AO29" s="57">
        <v>0</v>
      </c>
      <c r="AP29" s="57">
        <v>0</v>
      </c>
      <c r="AQ29" s="56">
        <v>0</v>
      </c>
      <c r="AR29" s="57">
        <v>0</v>
      </c>
      <c r="AS29" s="57">
        <v>0</v>
      </c>
      <c r="AT29" s="56">
        <v>0</v>
      </c>
      <c r="AU29" s="57">
        <v>996035.34932969813</v>
      </c>
      <c r="AV29" s="57">
        <v>895060.18554853392</v>
      </c>
      <c r="AW29" s="56">
        <v>929125.80307867867</v>
      </c>
      <c r="AX29" s="57">
        <v>3869366.6215686197</v>
      </c>
      <c r="AY29" s="57">
        <v>4084511.9932568502</v>
      </c>
      <c r="AZ29" s="56">
        <v>3942178.6137689571</v>
      </c>
      <c r="BA29" s="57">
        <v>4865401.9708983181</v>
      </c>
      <c r="BB29" s="57">
        <v>4979572.1788053839</v>
      </c>
      <c r="BC29" s="116">
        <v>4871304.416847636</v>
      </c>
      <c r="BD29" s="38">
        <v>0</v>
      </c>
      <c r="BE29" s="38">
        <v>0</v>
      </c>
      <c r="BF29" s="48">
        <v>0</v>
      </c>
      <c r="BG29" s="38">
        <v>0</v>
      </c>
      <c r="BH29" s="38">
        <v>0</v>
      </c>
      <c r="BI29" s="48">
        <v>0</v>
      </c>
      <c r="BJ29" s="38">
        <v>0</v>
      </c>
      <c r="BK29" s="38">
        <v>0</v>
      </c>
      <c r="BL29" s="48">
        <v>0</v>
      </c>
      <c r="BM29" s="38">
        <v>36348.76</v>
      </c>
      <c r="BN29" s="38">
        <v>27557.879999999997</v>
      </c>
      <c r="BO29" s="48">
        <v>21444.197637178171</v>
      </c>
      <c r="BP29" s="38">
        <v>219397.23999999996</v>
      </c>
      <c r="BQ29" s="38">
        <v>209338.12</v>
      </c>
      <c r="BR29" s="48">
        <v>209287.38300111232</v>
      </c>
      <c r="BS29" s="37">
        <v>255745.99999999997</v>
      </c>
      <c r="BT29" s="38">
        <v>236896</v>
      </c>
      <c r="BU29" s="112">
        <v>230731.5806382905</v>
      </c>
      <c r="BV29" s="57" t="s">
        <v>37</v>
      </c>
      <c r="BW29" s="57" t="s">
        <v>37</v>
      </c>
      <c r="BX29" s="56" t="s">
        <v>37</v>
      </c>
      <c r="BY29" s="57" t="s">
        <v>37</v>
      </c>
      <c r="BZ29" s="57" t="s">
        <v>37</v>
      </c>
      <c r="CA29" s="56" t="s">
        <v>37</v>
      </c>
      <c r="CB29" s="57" t="s">
        <v>37</v>
      </c>
      <c r="CC29" s="57" t="s">
        <v>37</v>
      </c>
      <c r="CD29" s="56" t="s">
        <v>37</v>
      </c>
      <c r="CE29" s="57">
        <v>582.8600659089052</v>
      </c>
      <c r="CF29" s="57">
        <v>684.93621497693266</v>
      </c>
      <c r="CG29" s="56">
        <v>915.91456807325847</v>
      </c>
      <c r="CH29" s="57">
        <v>365.12471523539386</v>
      </c>
      <c r="CI29" s="57">
        <v>376.8219249206627</v>
      </c>
      <c r="CJ29" s="56">
        <v>363.99145165463881</v>
      </c>
      <c r="CK29" s="57">
        <v>396.07108391817798</v>
      </c>
      <c r="CL29" s="57">
        <v>412.66455895271002</v>
      </c>
      <c r="CM29" s="116">
        <v>415.28719693695604</v>
      </c>
      <c r="CN29" s="64" t="s">
        <v>37</v>
      </c>
      <c r="CO29" s="64" t="s">
        <v>37</v>
      </c>
      <c r="CP29" s="65" t="s">
        <v>37</v>
      </c>
      <c r="CQ29" s="64" t="s">
        <v>37</v>
      </c>
      <c r="CR29" s="64" t="s">
        <v>37</v>
      </c>
      <c r="CS29" s="65" t="s">
        <v>37</v>
      </c>
      <c r="CT29" s="74" t="s">
        <v>37</v>
      </c>
      <c r="CU29" s="64" t="s">
        <v>37</v>
      </c>
      <c r="CV29" s="65" t="s">
        <v>37</v>
      </c>
      <c r="CW29" s="64">
        <v>555.45788356954347</v>
      </c>
      <c r="CX29" s="64">
        <v>652.45693189896963</v>
      </c>
      <c r="CY29" s="65">
        <v>872.58695942131078</v>
      </c>
      <c r="CZ29" s="64">
        <v>347.4883647436165</v>
      </c>
      <c r="DA29" s="64">
        <v>357.31037110878719</v>
      </c>
      <c r="DB29" s="65">
        <v>345.15525351770674</v>
      </c>
      <c r="DC29" s="57">
        <v>377.04673174493462</v>
      </c>
      <c r="DD29" s="57">
        <v>391.64448187751503</v>
      </c>
      <c r="DE29" s="116">
        <v>394.17476662563166</v>
      </c>
      <c r="DF29" s="57" t="s">
        <v>37</v>
      </c>
      <c r="DG29" s="57" t="s">
        <v>37</v>
      </c>
      <c r="DH29" s="56" t="s">
        <v>37</v>
      </c>
      <c r="DI29" s="57" t="s">
        <v>37</v>
      </c>
      <c r="DJ29" s="57" t="s">
        <v>37</v>
      </c>
      <c r="DK29" s="56" t="s">
        <v>37</v>
      </c>
      <c r="DL29" s="57" t="s">
        <v>37</v>
      </c>
      <c r="DM29" s="57" t="s">
        <v>37</v>
      </c>
      <c r="DN29" s="56" t="s">
        <v>37</v>
      </c>
      <c r="DO29" s="57">
        <v>27.40218233936173</v>
      </c>
      <c r="DP29" s="57">
        <v>32.479283077962961</v>
      </c>
      <c r="DQ29" s="56">
        <v>43.327608651947763</v>
      </c>
      <c r="DR29" s="57">
        <v>17.636350491777474</v>
      </c>
      <c r="DS29" s="57">
        <v>19.511553811875498</v>
      </c>
      <c r="DT29" s="56">
        <v>18.836198136932151</v>
      </c>
      <c r="DU29" s="57">
        <v>19.024352173243447</v>
      </c>
      <c r="DV29" s="57">
        <v>21.020077075194955</v>
      </c>
      <c r="DW29" s="116">
        <v>21.112430311324406</v>
      </c>
    </row>
    <row r="30" spans="1:127" x14ac:dyDescent="0.25">
      <c r="A30" s="80" t="s">
        <v>75</v>
      </c>
      <c r="B30" s="57">
        <v>0</v>
      </c>
      <c r="C30" s="57">
        <v>0</v>
      </c>
      <c r="D30" s="56">
        <v>0</v>
      </c>
      <c r="E30" s="57">
        <v>4588491.1399999969</v>
      </c>
      <c r="F30" s="57">
        <v>4027622.7199999979</v>
      </c>
      <c r="G30" s="56">
        <v>5218652.4229650041</v>
      </c>
      <c r="H30" s="57">
        <v>14742439.849999962</v>
      </c>
      <c r="I30" s="57">
        <v>16766877.300000019</v>
      </c>
      <c r="J30" s="56">
        <v>15385403.407864008</v>
      </c>
      <c r="K30" s="57">
        <v>135883947.36000198</v>
      </c>
      <c r="L30" s="57">
        <v>131171327.81000011</v>
      </c>
      <c r="M30" s="56">
        <v>142225810.13292584</v>
      </c>
      <c r="N30" s="57">
        <v>1823327233.5524819</v>
      </c>
      <c r="O30" s="57">
        <v>2021076355.8181007</v>
      </c>
      <c r="P30" s="56">
        <v>2149046723.4533129</v>
      </c>
      <c r="Q30" s="57">
        <v>1978542111.9024839</v>
      </c>
      <c r="R30" s="57">
        <v>2173042183.6481009</v>
      </c>
      <c r="S30" s="116">
        <v>2311876589.4170675</v>
      </c>
      <c r="T30" s="38">
        <v>0</v>
      </c>
      <c r="U30" s="38">
        <v>0</v>
      </c>
      <c r="V30" s="48">
        <v>0</v>
      </c>
      <c r="W30" s="38">
        <v>4350629.3299999973</v>
      </c>
      <c r="X30" s="38">
        <v>3754162.8899999978</v>
      </c>
      <c r="Y30" s="48">
        <v>4961553.6529650027</v>
      </c>
      <c r="Z30" s="37">
        <v>13787998.85999996</v>
      </c>
      <c r="AA30" s="38">
        <v>15814130.070000013</v>
      </c>
      <c r="AB30" s="48">
        <v>14625066.387864007</v>
      </c>
      <c r="AC30" s="38">
        <v>128558690.87000203</v>
      </c>
      <c r="AD30" s="38">
        <v>123862032.70000011</v>
      </c>
      <c r="AE30" s="48">
        <v>134587179.26292586</v>
      </c>
      <c r="AF30" s="38">
        <v>1708512960.9559505</v>
      </c>
      <c r="AG30" s="38">
        <v>1897159101.3137488</v>
      </c>
      <c r="AH30" s="48">
        <v>2021311664.7054462</v>
      </c>
      <c r="AI30" s="57">
        <v>1855210280.0159526</v>
      </c>
      <c r="AJ30" s="57">
        <v>2040589426.9737489</v>
      </c>
      <c r="AK30" s="116">
        <v>2175485464.009201</v>
      </c>
      <c r="AL30" s="57">
        <v>0</v>
      </c>
      <c r="AM30" s="57">
        <v>0</v>
      </c>
      <c r="AN30" s="56">
        <v>0</v>
      </c>
      <c r="AO30" s="57">
        <v>237861.80999999997</v>
      </c>
      <c r="AP30" s="57">
        <v>273459.82999999978</v>
      </c>
      <c r="AQ30" s="56">
        <v>257098.77000000051</v>
      </c>
      <c r="AR30" s="57">
        <v>954440.99000000139</v>
      </c>
      <c r="AS30" s="57">
        <v>952747.23000000662</v>
      </c>
      <c r="AT30" s="56">
        <v>760337.020000002</v>
      </c>
      <c r="AU30" s="57">
        <v>7325256.4899999397</v>
      </c>
      <c r="AV30" s="57">
        <v>7309295.1099999929</v>
      </c>
      <c r="AW30" s="56">
        <v>7638630.8700000132</v>
      </c>
      <c r="AX30" s="57">
        <v>114814272.59653139</v>
      </c>
      <c r="AY30" s="57">
        <v>123917254.50435209</v>
      </c>
      <c r="AZ30" s="56">
        <v>127735058.74786623</v>
      </c>
      <c r="BA30" s="57">
        <v>123331831.88653134</v>
      </c>
      <c r="BB30" s="57">
        <v>132452756.67435209</v>
      </c>
      <c r="BC30" s="116">
        <v>136391125.40786624</v>
      </c>
      <c r="BD30" s="38">
        <v>0</v>
      </c>
      <c r="BE30" s="38">
        <v>0</v>
      </c>
      <c r="BF30" s="48">
        <v>0</v>
      </c>
      <c r="BG30" s="38">
        <v>10590</v>
      </c>
      <c r="BH30" s="38">
        <v>10318</v>
      </c>
      <c r="BI30" s="48">
        <v>9870</v>
      </c>
      <c r="BJ30" s="38">
        <v>37268</v>
      </c>
      <c r="BK30" s="38">
        <v>40006</v>
      </c>
      <c r="BL30" s="48">
        <v>32568</v>
      </c>
      <c r="BM30" s="38">
        <v>322259</v>
      </c>
      <c r="BN30" s="38">
        <v>292694</v>
      </c>
      <c r="BO30" s="48">
        <v>291766</v>
      </c>
      <c r="BP30" s="38">
        <v>3817353</v>
      </c>
      <c r="BQ30" s="38">
        <v>4107621</v>
      </c>
      <c r="BR30" s="48">
        <v>4183217</v>
      </c>
      <c r="BS30" s="37">
        <v>4187470</v>
      </c>
      <c r="BT30" s="38">
        <v>4450639</v>
      </c>
      <c r="BU30" s="112">
        <v>4517421</v>
      </c>
      <c r="BV30" s="57" t="s">
        <v>37</v>
      </c>
      <c r="BW30" s="57" t="s">
        <v>37</v>
      </c>
      <c r="BX30" s="56" t="s">
        <v>37</v>
      </c>
      <c r="BY30" s="57">
        <v>433.28528234183165</v>
      </c>
      <c r="BZ30" s="57">
        <v>390.34916844349658</v>
      </c>
      <c r="CA30" s="56">
        <v>528.73884731155056</v>
      </c>
      <c r="CB30" s="57">
        <v>395.57904502522172</v>
      </c>
      <c r="CC30" s="57">
        <v>419.10906614007945</v>
      </c>
      <c r="CD30" s="56">
        <v>472.4086037786787</v>
      </c>
      <c r="CE30" s="57">
        <v>421.66067467472431</v>
      </c>
      <c r="CF30" s="57">
        <v>448.15174827635724</v>
      </c>
      <c r="CG30" s="56">
        <v>487.46533226258657</v>
      </c>
      <c r="CH30" s="57">
        <v>477.64176735881694</v>
      </c>
      <c r="CI30" s="57">
        <v>492.03087524825213</v>
      </c>
      <c r="CJ30" s="56">
        <v>513.73063445030766</v>
      </c>
      <c r="CK30" s="57">
        <v>472.49105352455871</v>
      </c>
      <c r="CL30" s="57">
        <v>488.25397513662665</v>
      </c>
      <c r="CM30" s="116">
        <v>511.76912433378857</v>
      </c>
      <c r="CN30" s="64" t="s">
        <v>37</v>
      </c>
      <c r="CO30" s="64" t="s">
        <v>37</v>
      </c>
      <c r="CP30" s="65" t="s">
        <v>37</v>
      </c>
      <c r="CQ30" s="64">
        <v>410.8242993389988</v>
      </c>
      <c r="CR30" s="64">
        <v>363.84598662531477</v>
      </c>
      <c r="CS30" s="65">
        <v>502.69033971276622</v>
      </c>
      <c r="CT30" s="74">
        <v>369.96884351185895</v>
      </c>
      <c r="CU30" s="64">
        <v>395.29395765635189</v>
      </c>
      <c r="CV30" s="65">
        <v>449.06246585187932</v>
      </c>
      <c r="CW30" s="64">
        <v>398.92971451534953</v>
      </c>
      <c r="CX30" s="64">
        <v>423.17926810935688</v>
      </c>
      <c r="CY30" s="65">
        <v>461.28465709824263</v>
      </c>
      <c r="CZ30" s="64">
        <v>447.56483378821673</v>
      </c>
      <c r="DA30" s="64">
        <v>461.86322966840146</v>
      </c>
      <c r="DB30" s="65">
        <v>483.19550831464068</v>
      </c>
      <c r="DC30" s="57">
        <v>443.03846475698992</v>
      </c>
      <c r="DD30" s="57">
        <v>458.49358417381166</v>
      </c>
      <c r="DE30" s="116">
        <v>481.57686963628163</v>
      </c>
      <c r="DF30" s="57" t="s">
        <v>37</v>
      </c>
      <c r="DG30" s="57" t="s">
        <v>37</v>
      </c>
      <c r="DH30" s="56" t="s">
        <v>37</v>
      </c>
      <c r="DI30" s="57">
        <v>22.460983002832858</v>
      </c>
      <c r="DJ30" s="57">
        <v>26.503181818181798</v>
      </c>
      <c r="DK30" s="56">
        <v>26.048507598784248</v>
      </c>
      <c r="DL30" s="57">
        <v>25.610201513362707</v>
      </c>
      <c r="DM30" s="57">
        <v>23.815108483727606</v>
      </c>
      <c r="DN30" s="56">
        <v>23.346137926799372</v>
      </c>
      <c r="DO30" s="57">
        <v>22.730960159374725</v>
      </c>
      <c r="DP30" s="57">
        <v>24.972480167000324</v>
      </c>
      <c r="DQ30" s="56">
        <v>26.180675164344073</v>
      </c>
      <c r="DR30" s="57">
        <v>30.0769335706002</v>
      </c>
      <c r="DS30" s="57">
        <v>30.167645579850745</v>
      </c>
      <c r="DT30" s="56">
        <v>30.535126135666935</v>
      </c>
      <c r="DU30" s="57">
        <v>29.452588767568805</v>
      </c>
      <c r="DV30" s="57">
        <v>29.760390962815023</v>
      </c>
      <c r="DW30" s="116">
        <v>30.192254697506883</v>
      </c>
    </row>
    <row r="31" spans="1:127" x14ac:dyDescent="0.25">
      <c r="A31" s="17" t="s">
        <v>16</v>
      </c>
      <c r="B31" s="57">
        <v>0</v>
      </c>
      <c r="C31" s="57">
        <v>0</v>
      </c>
      <c r="D31" s="56">
        <v>0</v>
      </c>
      <c r="E31" s="57">
        <v>0</v>
      </c>
      <c r="F31" s="57">
        <v>0</v>
      </c>
      <c r="G31" s="56">
        <v>0</v>
      </c>
      <c r="H31" s="57">
        <v>856540.32941176475</v>
      </c>
      <c r="I31" s="57">
        <v>1227665.3333333335</v>
      </c>
      <c r="J31" s="56">
        <v>1250080.8847249411</v>
      </c>
      <c r="K31" s="57">
        <v>6142058.45882353</v>
      </c>
      <c r="L31" s="57">
        <v>6212771.7976190485</v>
      </c>
      <c r="M31" s="56">
        <v>4831667.7021170473</v>
      </c>
      <c r="N31" s="57">
        <v>138278982.34117648</v>
      </c>
      <c r="O31" s="57">
        <v>144203565.13095239</v>
      </c>
      <c r="P31" s="56">
        <v>136253810.52887231</v>
      </c>
      <c r="Q31" s="57">
        <v>145277581.12941179</v>
      </c>
      <c r="R31" s="57">
        <v>151644002.26190478</v>
      </c>
      <c r="S31" s="116">
        <v>142335559.11571431</v>
      </c>
      <c r="T31" s="38">
        <v>0</v>
      </c>
      <c r="U31" s="38">
        <v>0</v>
      </c>
      <c r="V31" s="48">
        <v>0</v>
      </c>
      <c r="W31" s="38">
        <v>0</v>
      </c>
      <c r="X31" s="38">
        <v>0</v>
      </c>
      <c r="Y31" s="48">
        <v>0</v>
      </c>
      <c r="Z31" s="37">
        <v>815035.30588235299</v>
      </c>
      <c r="AA31" s="38">
        <v>1168745.4285714284</v>
      </c>
      <c r="AB31" s="48">
        <v>1240038.2123477594</v>
      </c>
      <c r="AC31" s="38">
        <v>5615115.4470588239</v>
      </c>
      <c r="AD31" s="38">
        <v>5745878.4523809515</v>
      </c>
      <c r="AE31" s="48">
        <v>4512787.8114913274</v>
      </c>
      <c r="AF31" s="38">
        <v>122662588.45882353</v>
      </c>
      <c r="AG31" s="38">
        <v>127135368.02380952</v>
      </c>
      <c r="AH31" s="48">
        <v>119014070.84330377</v>
      </c>
      <c r="AI31" s="57">
        <v>129092739.21176471</v>
      </c>
      <c r="AJ31" s="57">
        <v>134049991.9047619</v>
      </c>
      <c r="AK31" s="116">
        <v>124766896.86714286</v>
      </c>
      <c r="AL31" s="57">
        <v>0</v>
      </c>
      <c r="AM31" s="57">
        <v>0</v>
      </c>
      <c r="AN31" s="56">
        <v>0</v>
      </c>
      <c r="AO31" s="57">
        <v>0</v>
      </c>
      <c r="AP31" s="57">
        <v>0</v>
      </c>
      <c r="AQ31" s="56">
        <v>0</v>
      </c>
      <c r="AR31" s="57">
        <v>41505.023529411832</v>
      </c>
      <c r="AS31" s="57">
        <v>58919.904761904872</v>
      </c>
      <c r="AT31" s="56">
        <v>10042.672377181516</v>
      </c>
      <c r="AU31" s="57">
        <v>526943.01176470588</v>
      </c>
      <c r="AV31" s="57">
        <v>466893.34523809596</v>
      </c>
      <c r="AW31" s="56">
        <v>318879.89062571881</v>
      </c>
      <c r="AX31" s="57">
        <v>15616393.882352941</v>
      </c>
      <c r="AY31" s="57">
        <v>17068197.107142858</v>
      </c>
      <c r="AZ31" s="56">
        <v>17239739.685568541</v>
      </c>
      <c r="BA31" s="57">
        <v>16184841.917647058</v>
      </c>
      <c r="BB31" s="57">
        <v>17594010.357142858</v>
      </c>
      <c r="BC31" s="116">
        <v>17568662.248571441</v>
      </c>
      <c r="BD31" s="38">
        <v>0</v>
      </c>
      <c r="BE31" s="38">
        <v>0</v>
      </c>
      <c r="BF31" s="48">
        <v>0</v>
      </c>
      <c r="BG31" s="38">
        <v>0</v>
      </c>
      <c r="BH31" s="38">
        <v>0</v>
      </c>
      <c r="BI31" s="48">
        <v>0</v>
      </c>
      <c r="BJ31" s="38">
        <v>1917</v>
      </c>
      <c r="BK31" s="38">
        <v>2551</v>
      </c>
      <c r="BL31" s="48">
        <v>2558</v>
      </c>
      <c r="BM31" s="38">
        <v>19545</v>
      </c>
      <c r="BN31" s="38">
        <v>19967</v>
      </c>
      <c r="BO31" s="48">
        <v>8552</v>
      </c>
      <c r="BP31" s="38">
        <v>310124</v>
      </c>
      <c r="BQ31" s="38">
        <v>308344</v>
      </c>
      <c r="BR31" s="48">
        <v>307885</v>
      </c>
      <c r="BS31" s="37">
        <v>331586</v>
      </c>
      <c r="BT31" s="38">
        <v>330862</v>
      </c>
      <c r="BU31" s="112">
        <v>318995</v>
      </c>
      <c r="BV31" s="57" t="s">
        <v>37</v>
      </c>
      <c r="BW31" s="57" t="s">
        <v>37</v>
      </c>
      <c r="BX31" s="56" t="s">
        <v>37</v>
      </c>
      <c r="BY31" s="57" t="s">
        <v>37</v>
      </c>
      <c r="BZ31" s="57" t="s">
        <v>37</v>
      </c>
      <c r="CA31" s="56" t="s">
        <v>37</v>
      </c>
      <c r="CB31" s="57">
        <v>446.81290005830192</v>
      </c>
      <c r="CC31" s="57">
        <v>481.24866065595199</v>
      </c>
      <c r="CD31" s="56">
        <v>488.6946382818378</v>
      </c>
      <c r="CE31" s="57">
        <v>314.25215957142643</v>
      </c>
      <c r="CF31" s="57">
        <v>311.15199066555056</v>
      </c>
      <c r="CG31" s="56">
        <v>564.97517564511782</v>
      </c>
      <c r="CH31" s="57">
        <v>445.88288020655119</v>
      </c>
      <c r="CI31" s="57">
        <v>467.67105937184567</v>
      </c>
      <c r="CJ31" s="56">
        <v>442.54773869747572</v>
      </c>
      <c r="CK31" s="57">
        <v>438.12941779632371</v>
      </c>
      <c r="CL31" s="57">
        <v>458.33006589425435</v>
      </c>
      <c r="CM31" s="116">
        <v>446.19996901429272</v>
      </c>
      <c r="CN31" s="64" t="s">
        <v>37</v>
      </c>
      <c r="CO31" s="64" t="s">
        <v>37</v>
      </c>
      <c r="CP31" s="65" t="s">
        <v>37</v>
      </c>
      <c r="CQ31" s="64" t="s">
        <v>37</v>
      </c>
      <c r="CR31" s="64" t="s">
        <v>37</v>
      </c>
      <c r="CS31" s="65" t="s">
        <v>37</v>
      </c>
      <c r="CT31" s="74">
        <v>425.1618705698242</v>
      </c>
      <c r="CU31" s="64">
        <v>458.15187321498564</v>
      </c>
      <c r="CV31" s="65">
        <v>484.7686522078809</v>
      </c>
      <c r="CW31" s="64">
        <v>287.29165756248779</v>
      </c>
      <c r="CX31" s="64">
        <v>287.76874104176648</v>
      </c>
      <c r="CY31" s="65">
        <v>527.68800415006172</v>
      </c>
      <c r="CZ31" s="64">
        <v>395.52755819873192</v>
      </c>
      <c r="DA31" s="64">
        <v>412.31665939278702</v>
      </c>
      <c r="DB31" s="65">
        <v>386.55365101678797</v>
      </c>
      <c r="DC31" s="57">
        <v>389.31902797996509</v>
      </c>
      <c r="DD31" s="57">
        <v>405.1537858828209</v>
      </c>
      <c r="DE31" s="116">
        <v>391.12492944134817</v>
      </c>
      <c r="DF31" s="57" t="s">
        <v>37</v>
      </c>
      <c r="DG31" s="57" t="s">
        <v>37</v>
      </c>
      <c r="DH31" s="56" t="s">
        <v>37</v>
      </c>
      <c r="DI31" s="57" t="s">
        <v>37</v>
      </c>
      <c r="DJ31" s="57" t="s">
        <v>37</v>
      </c>
      <c r="DK31" s="56" t="s">
        <v>37</v>
      </c>
      <c r="DL31" s="57">
        <v>21.651029488477743</v>
      </c>
      <c r="DM31" s="57">
        <v>23.096787440966239</v>
      </c>
      <c r="DN31" s="56">
        <v>3.9259860739568082</v>
      </c>
      <c r="DO31" s="57">
        <v>26.960502008938647</v>
      </c>
      <c r="DP31" s="57">
        <v>23.383249623784042</v>
      </c>
      <c r="DQ31" s="56">
        <v>37.287171495055986</v>
      </c>
      <c r="DR31" s="57">
        <v>50.355322007819261</v>
      </c>
      <c r="DS31" s="57">
        <v>55.354399979058641</v>
      </c>
      <c r="DT31" s="56">
        <v>55.994087680687727</v>
      </c>
      <c r="DU31" s="57">
        <v>48.810389816358523</v>
      </c>
      <c r="DV31" s="57">
        <v>53.176280011433342</v>
      </c>
      <c r="DW31" s="116">
        <v>55.075039572944533</v>
      </c>
    </row>
    <row r="32" spans="1:127" x14ac:dyDescent="0.25">
      <c r="A32" s="80" t="s">
        <v>17</v>
      </c>
      <c r="B32" s="57">
        <v>0</v>
      </c>
      <c r="C32" s="57">
        <v>0</v>
      </c>
      <c r="D32" s="56">
        <v>0</v>
      </c>
      <c r="E32" s="57">
        <v>0</v>
      </c>
      <c r="F32" s="57">
        <v>0</v>
      </c>
      <c r="G32" s="56">
        <v>0</v>
      </c>
      <c r="H32" s="57">
        <v>0</v>
      </c>
      <c r="I32" s="57">
        <v>0</v>
      </c>
      <c r="J32" s="56">
        <v>0</v>
      </c>
      <c r="K32" s="57">
        <v>0</v>
      </c>
      <c r="L32" s="57">
        <v>0</v>
      </c>
      <c r="M32" s="56">
        <v>0</v>
      </c>
      <c r="N32" s="57">
        <v>0</v>
      </c>
      <c r="O32" s="57">
        <v>0</v>
      </c>
      <c r="P32" s="56">
        <v>0</v>
      </c>
      <c r="Q32" s="57">
        <v>0</v>
      </c>
      <c r="R32" s="57">
        <v>0</v>
      </c>
      <c r="S32" s="116">
        <v>0</v>
      </c>
      <c r="T32" s="38">
        <v>0</v>
      </c>
      <c r="U32" s="38">
        <v>0</v>
      </c>
      <c r="V32" s="48">
        <v>0</v>
      </c>
      <c r="W32" s="38">
        <v>0</v>
      </c>
      <c r="X32" s="38">
        <v>0</v>
      </c>
      <c r="Y32" s="48">
        <v>0</v>
      </c>
      <c r="Z32" s="37">
        <v>0</v>
      </c>
      <c r="AA32" s="38">
        <v>0</v>
      </c>
      <c r="AB32" s="48">
        <v>0</v>
      </c>
      <c r="AC32" s="38">
        <v>0</v>
      </c>
      <c r="AD32" s="38">
        <v>0</v>
      </c>
      <c r="AE32" s="48">
        <v>0</v>
      </c>
      <c r="AF32" s="38">
        <v>0</v>
      </c>
      <c r="AG32" s="38">
        <v>0</v>
      </c>
      <c r="AH32" s="48">
        <v>0</v>
      </c>
      <c r="AI32" s="57">
        <v>0</v>
      </c>
      <c r="AJ32" s="57">
        <v>0</v>
      </c>
      <c r="AK32" s="116">
        <v>0</v>
      </c>
      <c r="AL32" s="57">
        <v>0</v>
      </c>
      <c r="AM32" s="57">
        <v>0</v>
      </c>
      <c r="AN32" s="56">
        <v>0</v>
      </c>
      <c r="AO32" s="57">
        <v>0</v>
      </c>
      <c r="AP32" s="57">
        <v>0</v>
      </c>
      <c r="AQ32" s="56">
        <v>0</v>
      </c>
      <c r="AR32" s="57">
        <v>0</v>
      </c>
      <c r="AS32" s="57">
        <v>0</v>
      </c>
      <c r="AT32" s="56">
        <v>0</v>
      </c>
      <c r="AU32" s="57">
        <v>0</v>
      </c>
      <c r="AV32" s="57">
        <v>0</v>
      </c>
      <c r="AW32" s="56">
        <v>0</v>
      </c>
      <c r="AX32" s="57">
        <v>0</v>
      </c>
      <c r="AY32" s="57">
        <v>0</v>
      </c>
      <c r="AZ32" s="56">
        <v>0</v>
      </c>
      <c r="BA32" s="57">
        <v>0</v>
      </c>
      <c r="BB32" s="57">
        <v>0</v>
      </c>
      <c r="BC32" s="116">
        <v>0</v>
      </c>
      <c r="BD32" s="38">
        <v>0</v>
      </c>
      <c r="BE32" s="38">
        <v>0</v>
      </c>
      <c r="BF32" s="48">
        <v>0</v>
      </c>
      <c r="BG32" s="38">
        <v>0</v>
      </c>
      <c r="BH32" s="38">
        <v>0</v>
      </c>
      <c r="BI32" s="48">
        <v>0</v>
      </c>
      <c r="BJ32" s="38">
        <v>0</v>
      </c>
      <c r="BK32" s="38">
        <v>0</v>
      </c>
      <c r="BL32" s="48">
        <v>0</v>
      </c>
      <c r="BM32" s="38">
        <v>0</v>
      </c>
      <c r="BN32" s="38">
        <v>0</v>
      </c>
      <c r="BO32" s="48">
        <v>0</v>
      </c>
      <c r="BP32" s="38">
        <v>0</v>
      </c>
      <c r="BQ32" s="38">
        <v>0</v>
      </c>
      <c r="BR32" s="48">
        <v>0</v>
      </c>
      <c r="BS32" s="37">
        <v>0</v>
      </c>
      <c r="BT32" s="38">
        <v>0</v>
      </c>
      <c r="BU32" s="112">
        <v>0</v>
      </c>
      <c r="BV32" s="57" t="s">
        <v>37</v>
      </c>
      <c r="BW32" s="57" t="s">
        <v>37</v>
      </c>
      <c r="BX32" s="56" t="s">
        <v>37</v>
      </c>
      <c r="BY32" s="57" t="s">
        <v>37</v>
      </c>
      <c r="BZ32" s="57" t="s">
        <v>37</v>
      </c>
      <c r="CA32" s="56" t="s">
        <v>37</v>
      </c>
      <c r="CB32" s="57" t="s">
        <v>37</v>
      </c>
      <c r="CC32" s="57" t="s">
        <v>37</v>
      </c>
      <c r="CD32" s="56" t="s">
        <v>37</v>
      </c>
      <c r="CE32" s="57" t="s">
        <v>37</v>
      </c>
      <c r="CF32" s="57" t="s">
        <v>37</v>
      </c>
      <c r="CG32" s="56" t="s">
        <v>37</v>
      </c>
      <c r="CH32" s="57" t="s">
        <v>37</v>
      </c>
      <c r="CI32" s="57" t="s">
        <v>37</v>
      </c>
      <c r="CJ32" s="56" t="s">
        <v>37</v>
      </c>
      <c r="CK32" s="57" t="s">
        <v>37</v>
      </c>
      <c r="CL32" s="57" t="s">
        <v>37</v>
      </c>
      <c r="CM32" s="116" t="s">
        <v>37</v>
      </c>
      <c r="CN32" s="64" t="s">
        <v>37</v>
      </c>
      <c r="CO32" s="64" t="s">
        <v>37</v>
      </c>
      <c r="CP32" s="65" t="s">
        <v>37</v>
      </c>
      <c r="CQ32" s="64" t="s">
        <v>37</v>
      </c>
      <c r="CR32" s="64" t="s">
        <v>37</v>
      </c>
      <c r="CS32" s="65" t="s">
        <v>37</v>
      </c>
      <c r="CT32" s="74" t="s">
        <v>37</v>
      </c>
      <c r="CU32" s="64" t="s">
        <v>37</v>
      </c>
      <c r="CV32" s="65" t="s">
        <v>37</v>
      </c>
      <c r="CW32" s="64" t="s">
        <v>37</v>
      </c>
      <c r="CX32" s="64" t="s">
        <v>37</v>
      </c>
      <c r="CY32" s="65" t="s">
        <v>37</v>
      </c>
      <c r="CZ32" s="64" t="s">
        <v>37</v>
      </c>
      <c r="DA32" s="64" t="s">
        <v>37</v>
      </c>
      <c r="DB32" s="65" t="s">
        <v>37</v>
      </c>
      <c r="DC32" s="57" t="s">
        <v>37</v>
      </c>
      <c r="DD32" s="57" t="s">
        <v>37</v>
      </c>
      <c r="DE32" s="116" t="s">
        <v>37</v>
      </c>
      <c r="DF32" s="57" t="s">
        <v>37</v>
      </c>
      <c r="DG32" s="57" t="s">
        <v>37</v>
      </c>
      <c r="DH32" s="56" t="s">
        <v>37</v>
      </c>
      <c r="DI32" s="57" t="s">
        <v>37</v>
      </c>
      <c r="DJ32" s="57" t="s">
        <v>37</v>
      </c>
      <c r="DK32" s="56" t="s">
        <v>37</v>
      </c>
      <c r="DL32" s="57" t="s">
        <v>37</v>
      </c>
      <c r="DM32" s="57" t="s">
        <v>37</v>
      </c>
      <c r="DN32" s="56" t="s">
        <v>37</v>
      </c>
      <c r="DO32" s="57" t="s">
        <v>37</v>
      </c>
      <c r="DP32" s="57" t="s">
        <v>37</v>
      </c>
      <c r="DQ32" s="56" t="s">
        <v>37</v>
      </c>
      <c r="DR32" s="57" t="s">
        <v>37</v>
      </c>
      <c r="DS32" s="57" t="s">
        <v>37</v>
      </c>
      <c r="DT32" s="56" t="s">
        <v>37</v>
      </c>
      <c r="DU32" s="57" t="s">
        <v>37</v>
      </c>
      <c r="DV32" s="57" t="s">
        <v>37</v>
      </c>
      <c r="DW32" s="116" t="s">
        <v>37</v>
      </c>
    </row>
    <row r="33" spans="1:127" x14ac:dyDescent="0.25">
      <c r="A33" s="17" t="s">
        <v>18</v>
      </c>
      <c r="B33" s="57">
        <v>0</v>
      </c>
      <c r="C33" s="57">
        <v>0</v>
      </c>
      <c r="D33" s="56">
        <v>0</v>
      </c>
      <c r="E33" s="57">
        <v>0</v>
      </c>
      <c r="F33" s="57">
        <v>0</v>
      </c>
      <c r="G33" s="56">
        <v>0</v>
      </c>
      <c r="H33" s="57">
        <v>129262.47</v>
      </c>
      <c r="I33" s="57">
        <v>245398.04548999999</v>
      </c>
      <c r="J33" s="56">
        <v>1242330.5027438854</v>
      </c>
      <c r="K33" s="57">
        <v>43000348.948800936</v>
      </c>
      <c r="L33" s="57">
        <v>43288785.320197172</v>
      </c>
      <c r="M33" s="56">
        <v>48276673.943180375</v>
      </c>
      <c r="N33" s="57">
        <v>1065196543.8865515</v>
      </c>
      <c r="O33" s="57">
        <v>1147978203.4519463</v>
      </c>
      <c r="P33" s="56">
        <v>1243151284.4478679</v>
      </c>
      <c r="Q33" s="57">
        <v>1108326155.3053524</v>
      </c>
      <c r="R33" s="57">
        <v>1191512386.8176334</v>
      </c>
      <c r="S33" s="116">
        <v>1292670288.8937922</v>
      </c>
      <c r="T33" s="38">
        <v>0</v>
      </c>
      <c r="U33" s="38">
        <v>0</v>
      </c>
      <c r="V33" s="48">
        <v>0</v>
      </c>
      <c r="W33" s="38">
        <v>0</v>
      </c>
      <c r="X33" s="38">
        <v>0</v>
      </c>
      <c r="Y33" s="48">
        <v>0</v>
      </c>
      <c r="Z33" s="37">
        <v>115717.85999999999</v>
      </c>
      <c r="AA33" s="38">
        <v>222835.256475</v>
      </c>
      <c r="AB33" s="48">
        <v>1147825.7722539639</v>
      </c>
      <c r="AC33" s="38">
        <v>40042816.83173079</v>
      </c>
      <c r="AD33" s="38">
        <v>40218532.178791001</v>
      </c>
      <c r="AE33" s="48">
        <v>45470594.667776801</v>
      </c>
      <c r="AF33" s="38">
        <v>1007772632.9643645</v>
      </c>
      <c r="AG33" s="38">
        <v>1070945843.0645791</v>
      </c>
      <c r="AH33" s="48">
        <v>1161759428.3742633</v>
      </c>
      <c r="AI33" s="57">
        <v>1047931167.6560953</v>
      </c>
      <c r="AJ33" s="57">
        <v>1111387210.499845</v>
      </c>
      <c r="AK33" s="116">
        <v>1208377848.8142941</v>
      </c>
      <c r="AL33" s="57">
        <v>0</v>
      </c>
      <c r="AM33" s="57">
        <v>0</v>
      </c>
      <c r="AN33" s="56">
        <v>0</v>
      </c>
      <c r="AO33" s="57">
        <v>0</v>
      </c>
      <c r="AP33" s="57">
        <v>0</v>
      </c>
      <c r="AQ33" s="56">
        <v>0</v>
      </c>
      <c r="AR33" s="57">
        <v>13544.610000000015</v>
      </c>
      <c r="AS33" s="57">
        <v>22562.789014999988</v>
      </c>
      <c r="AT33" s="56">
        <v>94504.73048992164</v>
      </c>
      <c r="AU33" s="57">
        <v>2957532.1170701552</v>
      </c>
      <c r="AV33" s="57">
        <v>3070253.1414061794</v>
      </c>
      <c r="AW33" s="56">
        <v>2806079.2754035685</v>
      </c>
      <c r="AX33" s="57">
        <v>57423910.922186859</v>
      </c>
      <c r="AY33" s="57">
        <v>77032360.387367278</v>
      </c>
      <c r="AZ33" s="56">
        <v>81391856.073604703</v>
      </c>
      <c r="BA33" s="57">
        <v>60394987.649257012</v>
      </c>
      <c r="BB33" s="57">
        <v>80125176.317788452</v>
      </c>
      <c r="BC33" s="116">
        <v>84292440.079498187</v>
      </c>
      <c r="BD33" s="38">
        <v>0</v>
      </c>
      <c r="BE33" s="38">
        <v>0</v>
      </c>
      <c r="BF33" s="48">
        <v>0</v>
      </c>
      <c r="BG33" s="38">
        <v>0</v>
      </c>
      <c r="BH33" s="38">
        <v>0</v>
      </c>
      <c r="BI33" s="48">
        <v>0</v>
      </c>
      <c r="BJ33" s="38">
        <v>392</v>
      </c>
      <c r="BK33" s="38">
        <v>758</v>
      </c>
      <c r="BL33" s="48">
        <v>3806</v>
      </c>
      <c r="BM33" s="38">
        <v>102456</v>
      </c>
      <c r="BN33" s="38">
        <v>108479</v>
      </c>
      <c r="BO33" s="48">
        <v>102914</v>
      </c>
      <c r="BP33" s="38">
        <v>2568792</v>
      </c>
      <c r="BQ33" s="38">
        <v>2644521</v>
      </c>
      <c r="BR33" s="48">
        <v>2708901</v>
      </c>
      <c r="BS33" s="37">
        <v>2671640</v>
      </c>
      <c r="BT33" s="38">
        <v>2753758</v>
      </c>
      <c r="BU33" s="112">
        <v>2815621</v>
      </c>
      <c r="BV33" s="57" t="s">
        <v>37</v>
      </c>
      <c r="BW33" s="57" t="s">
        <v>37</v>
      </c>
      <c r="BX33" s="56" t="s">
        <v>37</v>
      </c>
      <c r="BY33" s="57" t="s">
        <v>37</v>
      </c>
      <c r="BZ33" s="57" t="s">
        <v>37</v>
      </c>
      <c r="CA33" s="56" t="s">
        <v>37</v>
      </c>
      <c r="CB33" s="57">
        <v>329.75119897959183</v>
      </c>
      <c r="CC33" s="57">
        <v>323.74412333773085</v>
      </c>
      <c r="CD33" s="56">
        <v>326.41368963318058</v>
      </c>
      <c r="CE33" s="57">
        <v>419.69576158351816</v>
      </c>
      <c r="CF33" s="57">
        <v>399.05221582239119</v>
      </c>
      <c r="CG33" s="56">
        <v>469.0972456923293</v>
      </c>
      <c r="CH33" s="57">
        <v>414.66827360352704</v>
      </c>
      <c r="CI33" s="57">
        <v>434.09683774564326</v>
      </c>
      <c r="CJ33" s="56">
        <v>458.91351675379349</v>
      </c>
      <c r="CK33" s="57">
        <v>414.84861557146638</v>
      </c>
      <c r="CL33" s="57">
        <v>432.68594655653595</v>
      </c>
      <c r="CM33" s="116">
        <v>459.10663718369489</v>
      </c>
      <c r="CN33" s="64" t="s">
        <v>37</v>
      </c>
      <c r="CO33" s="64" t="s">
        <v>37</v>
      </c>
      <c r="CP33" s="65" t="s">
        <v>37</v>
      </c>
      <c r="CQ33" s="64" t="s">
        <v>37</v>
      </c>
      <c r="CR33" s="64" t="s">
        <v>37</v>
      </c>
      <c r="CS33" s="65" t="s">
        <v>37</v>
      </c>
      <c r="CT33" s="74">
        <v>295.19862244897956</v>
      </c>
      <c r="CU33" s="64">
        <v>293.97791091688657</v>
      </c>
      <c r="CV33" s="65">
        <v>301.58322970414184</v>
      </c>
      <c r="CW33" s="64">
        <v>390.82939829517835</v>
      </c>
      <c r="CX33" s="64">
        <v>370.7494738962472</v>
      </c>
      <c r="CY33" s="65">
        <v>441.83099158303827</v>
      </c>
      <c r="CZ33" s="64">
        <v>392.31383193515262</v>
      </c>
      <c r="DA33" s="64">
        <v>404.96779683904163</v>
      </c>
      <c r="DB33" s="65">
        <v>428.86743678497783</v>
      </c>
      <c r="DC33" s="57">
        <v>392.24265531886601</v>
      </c>
      <c r="DD33" s="57">
        <v>403.58928072105283</v>
      </c>
      <c r="DE33" s="116">
        <v>429.16921304901979</v>
      </c>
      <c r="DF33" s="57" t="s">
        <v>37</v>
      </c>
      <c r="DG33" s="57" t="s">
        <v>37</v>
      </c>
      <c r="DH33" s="56" t="s">
        <v>37</v>
      </c>
      <c r="DI33" s="57" t="s">
        <v>37</v>
      </c>
      <c r="DJ33" s="57" t="s">
        <v>37</v>
      </c>
      <c r="DK33" s="56" t="s">
        <v>37</v>
      </c>
      <c r="DL33" s="57">
        <v>34.552576530612285</v>
      </c>
      <c r="DM33" s="57">
        <v>29.766212420844312</v>
      </c>
      <c r="DN33" s="56">
        <v>24.830459929038792</v>
      </c>
      <c r="DO33" s="57">
        <v>28.866363288339922</v>
      </c>
      <c r="DP33" s="57">
        <v>28.302741926144041</v>
      </c>
      <c r="DQ33" s="56">
        <v>27.266254109290948</v>
      </c>
      <c r="DR33" s="57">
        <v>22.354441668374417</v>
      </c>
      <c r="DS33" s="57">
        <v>29.129040906601716</v>
      </c>
      <c r="DT33" s="56">
        <v>30.046079968815658</v>
      </c>
      <c r="DU33" s="57">
        <v>22.60596025260028</v>
      </c>
      <c r="DV33" s="57">
        <v>29.096665835483165</v>
      </c>
      <c r="DW33" s="116">
        <v>29.937424134675151</v>
      </c>
    </row>
    <row r="34" spans="1:127" x14ac:dyDescent="0.25">
      <c r="A34" s="80" t="s">
        <v>76</v>
      </c>
      <c r="B34" s="57">
        <v>0</v>
      </c>
      <c r="C34" s="57">
        <v>0</v>
      </c>
      <c r="D34" s="56">
        <v>0</v>
      </c>
      <c r="E34" s="57">
        <v>0</v>
      </c>
      <c r="F34" s="57">
        <v>0</v>
      </c>
      <c r="G34" s="56">
        <v>0</v>
      </c>
      <c r="H34" s="57">
        <v>0</v>
      </c>
      <c r="I34" s="57">
        <v>0</v>
      </c>
      <c r="J34" s="56">
        <v>0</v>
      </c>
      <c r="K34" s="57">
        <v>0</v>
      </c>
      <c r="L34" s="57">
        <v>0</v>
      </c>
      <c r="M34" s="56">
        <v>0</v>
      </c>
      <c r="N34" s="57">
        <v>0</v>
      </c>
      <c r="O34" s="57">
        <v>0</v>
      </c>
      <c r="P34" s="56">
        <v>0</v>
      </c>
      <c r="Q34" s="57">
        <v>0</v>
      </c>
      <c r="R34" s="57">
        <v>0</v>
      </c>
      <c r="S34" s="116">
        <v>0</v>
      </c>
      <c r="T34" s="38">
        <v>0</v>
      </c>
      <c r="U34" s="38">
        <v>0</v>
      </c>
      <c r="V34" s="48">
        <v>0</v>
      </c>
      <c r="W34" s="38">
        <v>0</v>
      </c>
      <c r="X34" s="38">
        <v>0</v>
      </c>
      <c r="Y34" s="48">
        <v>0</v>
      </c>
      <c r="Z34" s="37">
        <v>0</v>
      </c>
      <c r="AA34" s="38">
        <v>0</v>
      </c>
      <c r="AB34" s="48">
        <v>0</v>
      </c>
      <c r="AC34" s="38">
        <v>0</v>
      </c>
      <c r="AD34" s="38">
        <v>0</v>
      </c>
      <c r="AE34" s="48">
        <v>0</v>
      </c>
      <c r="AF34" s="38">
        <v>0</v>
      </c>
      <c r="AG34" s="38">
        <v>0</v>
      </c>
      <c r="AH34" s="48">
        <v>0</v>
      </c>
      <c r="AI34" s="57">
        <v>0</v>
      </c>
      <c r="AJ34" s="57">
        <v>0</v>
      </c>
      <c r="AK34" s="116">
        <v>0</v>
      </c>
      <c r="AL34" s="57">
        <v>0</v>
      </c>
      <c r="AM34" s="57">
        <v>0</v>
      </c>
      <c r="AN34" s="56">
        <v>0</v>
      </c>
      <c r="AO34" s="57">
        <v>0</v>
      </c>
      <c r="AP34" s="57">
        <v>0</v>
      </c>
      <c r="AQ34" s="56">
        <v>0</v>
      </c>
      <c r="AR34" s="57">
        <v>0</v>
      </c>
      <c r="AS34" s="57">
        <v>0</v>
      </c>
      <c r="AT34" s="56">
        <v>0</v>
      </c>
      <c r="AU34" s="57">
        <v>0</v>
      </c>
      <c r="AV34" s="57">
        <v>0</v>
      </c>
      <c r="AW34" s="56">
        <v>0</v>
      </c>
      <c r="AX34" s="57">
        <v>0</v>
      </c>
      <c r="AY34" s="57">
        <v>0</v>
      </c>
      <c r="AZ34" s="56">
        <v>0</v>
      </c>
      <c r="BA34" s="57">
        <v>0</v>
      </c>
      <c r="BB34" s="57">
        <v>0</v>
      </c>
      <c r="BC34" s="116">
        <v>0</v>
      </c>
      <c r="BD34" s="38">
        <v>0</v>
      </c>
      <c r="BE34" s="38">
        <v>0</v>
      </c>
      <c r="BF34" s="48">
        <v>0</v>
      </c>
      <c r="BG34" s="38">
        <v>0</v>
      </c>
      <c r="BH34" s="38">
        <v>0</v>
      </c>
      <c r="BI34" s="48">
        <v>0</v>
      </c>
      <c r="BJ34" s="38">
        <v>0</v>
      </c>
      <c r="BK34" s="38">
        <v>0</v>
      </c>
      <c r="BL34" s="48">
        <v>0</v>
      </c>
      <c r="BM34" s="38">
        <v>0</v>
      </c>
      <c r="BN34" s="38">
        <v>0</v>
      </c>
      <c r="BO34" s="48">
        <v>0</v>
      </c>
      <c r="BP34" s="38">
        <v>0</v>
      </c>
      <c r="BQ34" s="38">
        <v>0</v>
      </c>
      <c r="BR34" s="48">
        <v>0</v>
      </c>
      <c r="BS34" s="37">
        <v>0</v>
      </c>
      <c r="BT34" s="38">
        <v>0</v>
      </c>
      <c r="BU34" s="112">
        <v>0</v>
      </c>
      <c r="BV34" s="57" t="s">
        <v>37</v>
      </c>
      <c r="BW34" s="57" t="s">
        <v>37</v>
      </c>
      <c r="BX34" s="56" t="s">
        <v>37</v>
      </c>
      <c r="BY34" s="57" t="s">
        <v>37</v>
      </c>
      <c r="BZ34" s="57" t="s">
        <v>37</v>
      </c>
      <c r="CA34" s="56" t="s">
        <v>37</v>
      </c>
      <c r="CB34" s="57" t="s">
        <v>37</v>
      </c>
      <c r="CC34" s="57" t="s">
        <v>37</v>
      </c>
      <c r="CD34" s="56" t="s">
        <v>37</v>
      </c>
      <c r="CE34" s="57" t="s">
        <v>37</v>
      </c>
      <c r="CF34" s="57" t="s">
        <v>37</v>
      </c>
      <c r="CG34" s="56" t="s">
        <v>37</v>
      </c>
      <c r="CH34" s="57" t="s">
        <v>37</v>
      </c>
      <c r="CI34" s="57" t="s">
        <v>37</v>
      </c>
      <c r="CJ34" s="56" t="s">
        <v>37</v>
      </c>
      <c r="CK34" s="57" t="s">
        <v>37</v>
      </c>
      <c r="CL34" s="57" t="s">
        <v>37</v>
      </c>
      <c r="CM34" s="116" t="s">
        <v>37</v>
      </c>
      <c r="CN34" s="64" t="s">
        <v>37</v>
      </c>
      <c r="CO34" s="64" t="s">
        <v>37</v>
      </c>
      <c r="CP34" s="65" t="s">
        <v>37</v>
      </c>
      <c r="CQ34" s="64" t="s">
        <v>37</v>
      </c>
      <c r="CR34" s="64" t="s">
        <v>37</v>
      </c>
      <c r="CS34" s="65" t="s">
        <v>37</v>
      </c>
      <c r="CT34" s="74" t="s">
        <v>37</v>
      </c>
      <c r="CU34" s="64" t="s">
        <v>37</v>
      </c>
      <c r="CV34" s="65" t="s">
        <v>37</v>
      </c>
      <c r="CW34" s="64" t="s">
        <v>37</v>
      </c>
      <c r="CX34" s="64" t="s">
        <v>37</v>
      </c>
      <c r="CY34" s="65" t="s">
        <v>37</v>
      </c>
      <c r="CZ34" s="64" t="s">
        <v>37</v>
      </c>
      <c r="DA34" s="64" t="s">
        <v>37</v>
      </c>
      <c r="DB34" s="65" t="s">
        <v>37</v>
      </c>
      <c r="DC34" s="57" t="s">
        <v>37</v>
      </c>
      <c r="DD34" s="57" t="s">
        <v>37</v>
      </c>
      <c r="DE34" s="116" t="s">
        <v>37</v>
      </c>
      <c r="DF34" s="57" t="s">
        <v>37</v>
      </c>
      <c r="DG34" s="57" t="s">
        <v>37</v>
      </c>
      <c r="DH34" s="56" t="s">
        <v>37</v>
      </c>
      <c r="DI34" s="57" t="s">
        <v>37</v>
      </c>
      <c r="DJ34" s="57" t="s">
        <v>37</v>
      </c>
      <c r="DK34" s="56" t="s">
        <v>37</v>
      </c>
      <c r="DL34" s="57" t="s">
        <v>37</v>
      </c>
      <c r="DM34" s="57" t="s">
        <v>37</v>
      </c>
      <c r="DN34" s="56" t="s">
        <v>37</v>
      </c>
      <c r="DO34" s="57" t="s">
        <v>37</v>
      </c>
      <c r="DP34" s="57" t="s">
        <v>37</v>
      </c>
      <c r="DQ34" s="56" t="s">
        <v>37</v>
      </c>
      <c r="DR34" s="57" t="s">
        <v>37</v>
      </c>
      <c r="DS34" s="57" t="s">
        <v>37</v>
      </c>
      <c r="DT34" s="56" t="s">
        <v>37</v>
      </c>
      <c r="DU34" s="57" t="s">
        <v>37</v>
      </c>
      <c r="DV34" s="57" t="s">
        <v>37</v>
      </c>
      <c r="DW34" s="116" t="s">
        <v>37</v>
      </c>
    </row>
    <row r="35" spans="1:127" x14ac:dyDescent="0.25">
      <c r="A35" s="17" t="s">
        <v>77</v>
      </c>
      <c r="B35" s="57">
        <v>0</v>
      </c>
      <c r="C35" s="57">
        <v>0</v>
      </c>
      <c r="D35" s="56">
        <v>0</v>
      </c>
      <c r="E35" s="57">
        <v>0</v>
      </c>
      <c r="F35" s="57">
        <v>0</v>
      </c>
      <c r="G35" s="56">
        <v>0</v>
      </c>
      <c r="H35" s="57">
        <v>0</v>
      </c>
      <c r="I35" s="57">
        <v>0</v>
      </c>
      <c r="J35" s="56">
        <v>0</v>
      </c>
      <c r="K35" s="57">
        <v>0</v>
      </c>
      <c r="L35" s="57">
        <v>0</v>
      </c>
      <c r="M35" s="56">
        <v>0</v>
      </c>
      <c r="N35" s="57">
        <v>560634975.92548084</v>
      </c>
      <c r="O35" s="57">
        <v>583773656.5375303</v>
      </c>
      <c r="P35" s="56">
        <v>585950649.16363645</v>
      </c>
      <c r="Q35" s="57">
        <v>560634975.92548084</v>
      </c>
      <c r="R35" s="57">
        <v>583773656.5375303</v>
      </c>
      <c r="S35" s="116">
        <v>585950649.16363645</v>
      </c>
      <c r="T35" s="38">
        <v>0</v>
      </c>
      <c r="U35" s="38">
        <v>0</v>
      </c>
      <c r="V35" s="48">
        <v>0</v>
      </c>
      <c r="W35" s="38">
        <v>0</v>
      </c>
      <c r="X35" s="38">
        <v>0</v>
      </c>
      <c r="Y35" s="48">
        <v>0</v>
      </c>
      <c r="Z35" s="37">
        <v>0</v>
      </c>
      <c r="AA35" s="38">
        <v>0</v>
      </c>
      <c r="AB35" s="48">
        <v>0</v>
      </c>
      <c r="AC35" s="38">
        <v>0</v>
      </c>
      <c r="AD35" s="38">
        <v>0</v>
      </c>
      <c r="AE35" s="48">
        <v>0</v>
      </c>
      <c r="AF35" s="38">
        <v>518894516.45432693</v>
      </c>
      <c r="AG35" s="38">
        <v>541613411.61016941</v>
      </c>
      <c r="AH35" s="48">
        <v>543022973.32121217</v>
      </c>
      <c r="AI35" s="57">
        <v>518894516.45432693</v>
      </c>
      <c r="AJ35" s="57">
        <v>541613411.61016941</v>
      </c>
      <c r="AK35" s="116">
        <v>543022973.32121217</v>
      </c>
      <c r="AL35" s="57">
        <v>0</v>
      </c>
      <c r="AM35" s="57">
        <v>0</v>
      </c>
      <c r="AN35" s="56">
        <v>0</v>
      </c>
      <c r="AO35" s="57">
        <v>0</v>
      </c>
      <c r="AP35" s="57">
        <v>0</v>
      </c>
      <c r="AQ35" s="56">
        <v>0</v>
      </c>
      <c r="AR35" s="57">
        <v>0</v>
      </c>
      <c r="AS35" s="57">
        <v>0</v>
      </c>
      <c r="AT35" s="56">
        <v>0</v>
      </c>
      <c r="AU35" s="57">
        <v>0</v>
      </c>
      <c r="AV35" s="57">
        <v>0</v>
      </c>
      <c r="AW35" s="56">
        <v>0</v>
      </c>
      <c r="AX35" s="57">
        <v>41740459.471153885</v>
      </c>
      <c r="AY35" s="57">
        <v>42160244.927360818</v>
      </c>
      <c r="AZ35" s="56">
        <v>42927675.842424236</v>
      </c>
      <c r="BA35" s="57">
        <v>41740459.471153885</v>
      </c>
      <c r="BB35" s="57">
        <v>42160244.927360818</v>
      </c>
      <c r="BC35" s="116">
        <v>42927675.842424236</v>
      </c>
      <c r="BD35" s="38">
        <v>0</v>
      </c>
      <c r="BE35" s="38">
        <v>0</v>
      </c>
      <c r="BF35" s="48">
        <v>0</v>
      </c>
      <c r="BG35" s="38">
        <v>0</v>
      </c>
      <c r="BH35" s="38">
        <v>0</v>
      </c>
      <c r="BI35" s="48">
        <v>0</v>
      </c>
      <c r="BJ35" s="38">
        <v>0</v>
      </c>
      <c r="BK35" s="38">
        <v>0</v>
      </c>
      <c r="BL35" s="48">
        <v>0</v>
      </c>
      <c r="BM35" s="38">
        <v>0</v>
      </c>
      <c r="BN35" s="38">
        <v>0</v>
      </c>
      <c r="BO35" s="48">
        <v>0</v>
      </c>
      <c r="BP35" s="38">
        <v>1071271</v>
      </c>
      <c r="BQ35" s="38">
        <v>1087733</v>
      </c>
      <c r="BR35" s="48">
        <v>1086025</v>
      </c>
      <c r="BS35" s="37">
        <v>1071271</v>
      </c>
      <c r="BT35" s="38">
        <v>1087733</v>
      </c>
      <c r="BU35" s="112">
        <v>1086025</v>
      </c>
      <c r="BV35" s="57" t="s">
        <v>37</v>
      </c>
      <c r="BW35" s="57" t="s">
        <v>37</v>
      </c>
      <c r="BX35" s="56" t="s">
        <v>37</v>
      </c>
      <c r="BY35" s="57" t="s">
        <v>37</v>
      </c>
      <c r="BZ35" s="57" t="s">
        <v>37</v>
      </c>
      <c r="CA35" s="56" t="s">
        <v>37</v>
      </c>
      <c r="CB35" s="57" t="s">
        <v>37</v>
      </c>
      <c r="CC35" s="57" t="s">
        <v>37</v>
      </c>
      <c r="CD35" s="56" t="s">
        <v>37</v>
      </c>
      <c r="CE35" s="57" t="s">
        <v>37</v>
      </c>
      <c r="CF35" s="57" t="s">
        <v>37</v>
      </c>
      <c r="CG35" s="56" t="s">
        <v>37</v>
      </c>
      <c r="CH35" s="57">
        <v>523.33627618546643</v>
      </c>
      <c r="CI35" s="57">
        <v>536.68837530674375</v>
      </c>
      <c r="CJ35" s="56">
        <v>539.5369804227679</v>
      </c>
      <c r="CK35" s="57">
        <v>523.33627618546643</v>
      </c>
      <c r="CL35" s="57">
        <v>536.68837530674375</v>
      </c>
      <c r="CM35" s="116">
        <v>539.5369804227679</v>
      </c>
      <c r="CN35" s="64" t="s">
        <v>37</v>
      </c>
      <c r="CO35" s="64" t="s">
        <v>37</v>
      </c>
      <c r="CP35" s="65" t="s">
        <v>37</v>
      </c>
      <c r="CQ35" s="64" t="s">
        <v>37</v>
      </c>
      <c r="CR35" s="64" t="s">
        <v>37</v>
      </c>
      <c r="CS35" s="65" t="s">
        <v>37</v>
      </c>
      <c r="CT35" s="74" t="s">
        <v>37</v>
      </c>
      <c r="CU35" s="64" t="s">
        <v>37</v>
      </c>
      <c r="CV35" s="65" t="s">
        <v>37</v>
      </c>
      <c r="CW35" s="64" t="s">
        <v>37</v>
      </c>
      <c r="CX35" s="64" t="s">
        <v>37</v>
      </c>
      <c r="CY35" s="65" t="s">
        <v>37</v>
      </c>
      <c r="CZ35" s="64">
        <v>484.37278378143992</v>
      </c>
      <c r="DA35" s="64">
        <v>497.92863837924324</v>
      </c>
      <c r="DB35" s="65">
        <v>500.00964372018342</v>
      </c>
      <c r="DC35" s="57">
        <v>484.37278378143992</v>
      </c>
      <c r="DD35" s="57">
        <v>497.92863837924324</v>
      </c>
      <c r="DE35" s="116">
        <v>500.00964372018342</v>
      </c>
      <c r="DF35" s="57" t="s">
        <v>37</v>
      </c>
      <c r="DG35" s="57" t="s">
        <v>37</v>
      </c>
      <c r="DH35" s="56" t="s">
        <v>37</v>
      </c>
      <c r="DI35" s="57" t="s">
        <v>37</v>
      </c>
      <c r="DJ35" s="57" t="s">
        <v>37</v>
      </c>
      <c r="DK35" s="56" t="s">
        <v>37</v>
      </c>
      <c r="DL35" s="57" t="s">
        <v>37</v>
      </c>
      <c r="DM35" s="57" t="s">
        <v>37</v>
      </c>
      <c r="DN35" s="56" t="s">
        <v>37</v>
      </c>
      <c r="DO35" s="57" t="s">
        <v>37</v>
      </c>
      <c r="DP35" s="57" t="s">
        <v>37</v>
      </c>
      <c r="DQ35" s="56" t="s">
        <v>37</v>
      </c>
      <c r="DR35" s="57">
        <v>38.96349240402651</v>
      </c>
      <c r="DS35" s="57">
        <v>38.75973692750042</v>
      </c>
      <c r="DT35" s="56">
        <v>39.527336702584414</v>
      </c>
      <c r="DU35" s="57">
        <v>38.96349240402651</v>
      </c>
      <c r="DV35" s="57">
        <v>38.75973692750042</v>
      </c>
      <c r="DW35" s="116">
        <v>39.527336702584414</v>
      </c>
    </row>
    <row r="36" spans="1:127" x14ac:dyDescent="0.25">
      <c r="A36" s="80" t="s">
        <v>78</v>
      </c>
      <c r="B36" s="57">
        <v>0</v>
      </c>
      <c r="C36" s="57">
        <v>0</v>
      </c>
      <c r="D36" s="56">
        <v>0</v>
      </c>
      <c r="E36" s="57">
        <v>0</v>
      </c>
      <c r="F36" s="57">
        <v>0</v>
      </c>
      <c r="G36" s="56">
        <v>0</v>
      </c>
      <c r="H36" s="57">
        <v>0</v>
      </c>
      <c r="I36" s="57">
        <v>0</v>
      </c>
      <c r="J36" s="56">
        <v>0</v>
      </c>
      <c r="K36" s="57">
        <v>0</v>
      </c>
      <c r="L36" s="57">
        <v>0</v>
      </c>
      <c r="M36" s="56">
        <v>0</v>
      </c>
      <c r="N36" s="57">
        <v>0</v>
      </c>
      <c r="O36" s="57">
        <v>0</v>
      </c>
      <c r="P36" s="56">
        <v>0</v>
      </c>
      <c r="Q36" s="57">
        <v>0</v>
      </c>
      <c r="R36" s="57">
        <v>0</v>
      </c>
      <c r="S36" s="116">
        <v>0</v>
      </c>
      <c r="T36" s="38">
        <v>0</v>
      </c>
      <c r="U36" s="38">
        <v>0</v>
      </c>
      <c r="V36" s="48">
        <v>0</v>
      </c>
      <c r="W36" s="38">
        <v>0</v>
      </c>
      <c r="X36" s="38">
        <v>0</v>
      </c>
      <c r="Y36" s="48">
        <v>0</v>
      </c>
      <c r="Z36" s="37">
        <v>0</v>
      </c>
      <c r="AA36" s="38">
        <v>0</v>
      </c>
      <c r="AB36" s="48">
        <v>0</v>
      </c>
      <c r="AC36" s="38">
        <v>0</v>
      </c>
      <c r="AD36" s="38">
        <v>0</v>
      </c>
      <c r="AE36" s="48">
        <v>0</v>
      </c>
      <c r="AF36" s="38">
        <v>0</v>
      </c>
      <c r="AG36" s="38">
        <v>0</v>
      </c>
      <c r="AH36" s="48">
        <v>0</v>
      </c>
      <c r="AI36" s="57">
        <v>0</v>
      </c>
      <c r="AJ36" s="57">
        <v>0</v>
      </c>
      <c r="AK36" s="116">
        <v>0</v>
      </c>
      <c r="AL36" s="57">
        <v>0</v>
      </c>
      <c r="AM36" s="57">
        <v>0</v>
      </c>
      <c r="AN36" s="56">
        <v>0</v>
      </c>
      <c r="AO36" s="57">
        <v>0</v>
      </c>
      <c r="AP36" s="57">
        <v>0</v>
      </c>
      <c r="AQ36" s="56">
        <v>0</v>
      </c>
      <c r="AR36" s="57">
        <v>0</v>
      </c>
      <c r="AS36" s="57">
        <v>0</v>
      </c>
      <c r="AT36" s="56">
        <v>0</v>
      </c>
      <c r="AU36" s="57">
        <v>0</v>
      </c>
      <c r="AV36" s="57">
        <v>0</v>
      </c>
      <c r="AW36" s="56">
        <v>0</v>
      </c>
      <c r="AX36" s="57">
        <v>0</v>
      </c>
      <c r="AY36" s="57">
        <v>0</v>
      </c>
      <c r="AZ36" s="56">
        <v>0</v>
      </c>
      <c r="BA36" s="57">
        <v>0</v>
      </c>
      <c r="BB36" s="57">
        <v>0</v>
      </c>
      <c r="BC36" s="116">
        <v>0</v>
      </c>
      <c r="BD36" s="38">
        <v>0</v>
      </c>
      <c r="BE36" s="38">
        <v>0</v>
      </c>
      <c r="BF36" s="48">
        <v>0</v>
      </c>
      <c r="BG36" s="38">
        <v>0</v>
      </c>
      <c r="BH36" s="38">
        <v>0</v>
      </c>
      <c r="BI36" s="48">
        <v>0</v>
      </c>
      <c r="BJ36" s="38">
        <v>0</v>
      </c>
      <c r="BK36" s="38">
        <v>0</v>
      </c>
      <c r="BL36" s="48">
        <v>0</v>
      </c>
      <c r="BM36" s="38">
        <v>0</v>
      </c>
      <c r="BN36" s="38">
        <v>0</v>
      </c>
      <c r="BO36" s="48">
        <v>0</v>
      </c>
      <c r="BP36" s="38">
        <v>0</v>
      </c>
      <c r="BQ36" s="38">
        <v>0</v>
      </c>
      <c r="BR36" s="48">
        <v>0</v>
      </c>
      <c r="BS36" s="37">
        <v>0</v>
      </c>
      <c r="BT36" s="38">
        <v>0</v>
      </c>
      <c r="BU36" s="112">
        <v>0</v>
      </c>
      <c r="BV36" s="57" t="s">
        <v>37</v>
      </c>
      <c r="BW36" s="57" t="s">
        <v>37</v>
      </c>
      <c r="BX36" s="56" t="s">
        <v>37</v>
      </c>
      <c r="BY36" s="57" t="s">
        <v>37</v>
      </c>
      <c r="BZ36" s="57" t="s">
        <v>37</v>
      </c>
      <c r="CA36" s="56" t="s">
        <v>37</v>
      </c>
      <c r="CB36" s="57" t="s">
        <v>37</v>
      </c>
      <c r="CC36" s="57" t="s">
        <v>37</v>
      </c>
      <c r="CD36" s="56" t="s">
        <v>37</v>
      </c>
      <c r="CE36" s="57" t="s">
        <v>37</v>
      </c>
      <c r="CF36" s="57" t="s">
        <v>37</v>
      </c>
      <c r="CG36" s="56" t="s">
        <v>37</v>
      </c>
      <c r="CH36" s="57" t="s">
        <v>37</v>
      </c>
      <c r="CI36" s="57" t="s">
        <v>37</v>
      </c>
      <c r="CJ36" s="56" t="s">
        <v>37</v>
      </c>
      <c r="CK36" s="57" t="s">
        <v>37</v>
      </c>
      <c r="CL36" s="57" t="s">
        <v>37</v>
      </c>
      <c r="CM36" s="116" t="s">
        <v>37</v>
      </c>
      <c r="CN36" s="64" t="s">
        <v>37</v>
      </c>
      <c r="CO36" s="64" t="s">
        <v>37</v>
      </c>
      <c r="CP36" s="65" t="s">
        <v>37</v>
      </c>
      <c r="CQ36" s="64" t="s">
        <v>37</v>
      </c>
      <c r="CR36" s="64" t="s">
        <v>37</v>
      </c>
      <c r="CS36" s="65" t="s">
        <v>37</v>
      </c>
      <c r="CT36" s="74" t="s">
        <v>37</v>
      </c>
      <c r="CU36" s="64" t="s">
        <v>37</v>
      </c>
      <c r="CV36" s="65" t="s">
        <v>37</v>
      </c>
      <c r="CW36" s="64" t="s">
        <v>37</v>
      </c>
      <c r="CX36" s="64" t="s">
        <v>37</v>
      </c>
      <c r="CY36" s="65" t="s">
        <v>37</v>
      </c>
      <c r="CZ36" s="64" t="s">
        <v>37</v>
      </c>
      <c r="DA36" s="64" t="s">
        <v>37</v>
      </c>
      <c r="DB36" s="65" t="s">
        <v>37</v>
      </c>
      <c r="DC36" s="57" t="s">
        <v>37</v>
      </c>
      <c r="DD36" s="57" t="s">
        <v>37</v>
      </c>
      <c r="DE36" s="116" t="s">
        <v>37</v>
      </c>
      <c r="DF36" s="83" t="s">
        <v>37</v>
      </c>
      <c r="DG36" s="57" t="s">
        <v>37</v>
      </c>
      <c r="DH36" s="56" t="s">
        <v>37</v>
      </c>
      <c r="DI36" s="57" t="s">
        <v>37</v>
      </c>
      <c r="DJ36" s="57" t="s">
        <v>37</v>
      </c>
      <c r="DK36" s="56" t="s">
        <v>37</v>
      </c>
      <c r="DL36" s="57" t="s">
        <v>37</v>
      </c>
      <c r="DM36" s="57" t="s">
        <v>37</v>
      </c>
      <c r="DN36" s="56" t="s">
        <v>37</v>
      </c>
      <c r="DO36" s="57" t="s">
        <v>37</v>
      </c>
      <c r="DP36" s="57" t="s">
        <v>37</v>
      </c>
      <c r="DQ36" s="56" t="s">
        <v>37</v>
      </c>
      <c r="DR36" s="57" t="s">
        <v>37</v>
      </c>
      <c r="DS36" s="57" t="s">
        <v>37</v>
      </c>
      <c r="DT36" s="56" t="s">
        <v>37</v>
      </c>
      <c r="DU36" s="57" t="s">
        <v>37</v>
      </c>
      <c r="DV36" s="57" t="s">
        <v>37</v>
      </c>
      <c r="DW36" s="116" t="s">
        <v>37</v>
      </c>
    </row>
    <row r="37" spans="1:127" x14ac:dyDescent="0.25">
      <c r="A37" s="36" t="s">
        <v>19</v>
      </c>
      <c r="B37" s="68">
        <v>0</v>
      </c>
      <c r="C37" s="68">
        <v>0</v>
      </c>
      <c r="D37" s="69">
        <v>0</v>
      </c>
      <c r="E37" s="68">
        <v>4588491.1399999969</v>
      </c>
      <c r="F37" s="68">
        <v>4027622.7199999979</v>
      </c>
      <c r="G37" s="69">
        <v>5218652.4229650041</v>
      </c>
      <c r="H37" s="68">
        <v>49169677.089411728</v>
      </c>
      <c r="I37" s="68">
        <v>52680675.018823355</v>
      </c>
      <c r="J37" s="69">
        <v>55684468.675332829</v>
      </c>
      <c r="K37" s="68">
        <v>596850303.32345867</v>
      </c>
      <c r="L37" s="68">
        <v>572164044.50960732</v>
      </c>
      <c r="M37" s="69">
        <v>584582609.84523451</v>
      </c>
      <c r="N37" s="68">
        <v>9390335557.0180092</v>
      </c>
      <c r="O37" s="68">
        <v>9775791742.6401958</v>
      </c>
      <c r="P37" s="69">
        <v>10129092669.193657</v>
      </c>
      <c r="Q37" s="68">
        <v>10040944028.570879</v>
      </c>
      <c r="R37" s="68">
        <v>10404664084.888626</v>
      </c>
      <c r="S37" s="117">
        <v>10774578400.13719</v>
      </c>
      <c r="T37" s="31">
        <v>0</v>
      </c>
      <c r="U37" s="31">
        <v>0</v>
      </c>
      <c r="V37" s="49">
        <v>0</v>
      </c>
      <c r="W37" s="31">
        <v>4350629.3299999973</v>
      </c>
      <c r="X37" s="31">
        <v>3754162.8899999978</v>
      </c>
      <c r="Y37" s="49">
        <v>4961553.6529650027</v>
      </c>
      <c r="Z37" s="39">
        <v>46068971.994207397</v>
      </c>
      <c r="AA37" s="31">
        <v>49305511.305562809</v>
      </c>
      <c r="AB37" s="49">
        <v>51972338.333051048</v>
      </c>
      <c r="AC37" s="31">
        <v>555463818.2791059</v>
      </c>
      <c r="AD37" s="31">
        <v>531790384.67237669</v>
      </c>
      <c r="AE37" s="49">
        <v>545202493.0870291</v>
      </c>
      <c r="AF37" s="31">
        <v>8655248696.6147556</v>
      </c>
      <c r="AG37" s="31">
        <v>8994956983.2398949</v>
      </c>
      <c r="AH37" s="49">
        <v>9325013901.2533054</v>
      </c>
      <c r="AI37" s="68">
        <v>9261132116.2180691</v>
      </c>
      <c r="AJ37" s="68">
        <v>9579807042.1078339</v>
      </c>
      <c r="AK37" s="117">
        <v>9927150286.3263512</v>
      </c>
      <c r="AL37" s="68">
        <v>0</v>
      </c>
      <c r="AM37" s="68">
        <v>0</v>
      </c>
      <c r="AN37" s="69">
        <v>0</v>
      </c>
      <c r="AO37" s="68">
        <v>237861.80999999997</v>
      </c>
      <c r="AP37" s="68">
        <v>273459.82999999978</v>
      </c>
      <c r="AQ37" s="69">
        <v>257098.77000000051</v>
      </c>
      <c r="AR37" s="68">
        <v>3100705.0952043296</v>
      </c>
      <c r="AS37" s="68">
        <v>3375163.7132605463</v>
      </c>
      <c r="AT37" s="69">
        <v>3712130.3422817867</v>
      </c>
      <c r="AU37" s="68">
        <v>41386485.04435277</v>
      </c>
      <c r="AV37" s="68">
        <v>40373659.837230563</v>
      </c>
      <c r="AW37" s="69">
        <v>39380116.758205473</v>
      </c>
      <c r="AX37" s="68">
        <v>735086860.40325594</v>
      </c>
      <c r="AY37" s="68">
        <v>780834759.40029919</v>
      </c>
      <c r="AZ37" s="69">
        <v>804078767.94035196</v>
      </c>
      <c r="BA37" s="68">
        <v>779811912.35281301</v>
      </c>
      <c r="BB37" s="68">
        <v>824857042.78079033</v>
      </c>
      <c r="BC37" s="117">
        <v>847428113.81083918</v>
      </c>
      <c r="BD37" s="31">
        <v>0</v>
      </c>
      <c r="BE37" s="31">
        <v>0</v>
      </c>
      <c r="BF37" s="49">
        <v>0</v>
      </c>
      <c r="BG37" s="31">
        <v>10590</v>
      </c>
      <c r="BH37" s="31">
        <v>10318</v>
      </c>
      <c r="BI37" s="49">
        <v>9870</v>
      </c>
      <c r="BJ37" s="31">
        <v>111513</v>
      </c>
      <c r="BK37" s="31">
        <v>117129</v>
      </c>
      <c r="BL37" s="49">
        <v>120184</v>
      </c>
      <c r="BM37" s="31">
        <v>1360339.76</v>
      </c>
      <c r="BN37" s="31">
        <v>1264081.8799999999</v>
      </c>
      <c r="BO37" s="49">
        <v>1194625.197637178</v>
      </c>
      <c r="BP37" s="31">
        <v>21064598.240000002</v>
      </c>
      <c r="BQ37" s="31">
        <v>21176892.119999997</v>
      </c>
      <c r="BR37" s="49">
        <v>21099275.383001111</v>
      </c>
      <c r="BS37" s="39">
        <v>22547041.000000004</v>
      </c>
      <c r="BT37" s="31">
        <v>22568420.999999996</v>
      </c>
      <c r="BU37" s="113">
        <v>22423954.580638289</v>
      </c>
      <c r="BV37" s="68" t="s">
        <v>37</v>
      </c>
      <c r="BW37" s="68" t="s">
        <v>37</v>
      </c>
      <c r="BX37" s="69" t="s">
        <v>37</v>
      </c>
      <c r="BY37" s="68">
        <v>433.28528234183165</v>
      </c>
      <c r="BZ37" s="68">
        <v>390.34916844349658</v>
      </c>
      <c r="CA37" s="69">
        <v>528.73884731155056</v>
      </c>
      <c r="CB37" s="68">
        <v>440.93224188580461</v>
      </c>
      <c r="CC37" s="68">
        <v>449.76628348934383</v>
      </c>
      <c r="CD37" s="69">
        <v>463.3268045274981</v>
      </c>
      <c r="CE37" s="68">
        <v>438.75090684952022</v>
      </c>
      <c r="CF37" s="68">
        <v>452.63210679802432</v>
      </c>
      <c r="CG37" s="69">
        <v>489.34394737484791</v>
      </c>
      <c r="CH37" s="68">
        <v>445.78754600628969</v>
      </c>
      <c r="CI37" s="68">
        <v>461.62542110736297</v>
      </c>
      <c r="CJ37" s="69">
        <v>480.06827179260779</v>
      </c>
      <c r="CK37" s="68">
        <v>445.33311615350669</v>
      </c>
      <c r="CL37" s="68">
        <v>461.02756080669656</v>
      </c>
      <c r="CM37" s="117">
        <v>480.4941234335347</v>
      </c>
      <c r="CN37" s="54" t="s">
        <v>37</v>
      </c>
      <c r="CO37" s="54" t="s">
        <v>37</v>
      </c>
      <c r="CP37" s="66" t="s">
        <v>37</v>
      </c>
      <c r="CQ37" s="54">
        <v>410.8242993389988</v>
      </c>
      <c r="CR37" s="54">
        <v>363.84598662531477</v>
      </c>
      <c r="CS37" s="66">
        <v>502.69033971276622</v>
      </c>
      <c r="CT37" s="75">
        <v>413.12646950765736</v>
      </c>
      <c r="CU37" s="54">
        <v>420.95050163121692</v>
      </c>
      <c r="CV37" s="66">
        <v>432.43974516617061</v>
      </c>
      <c r="CW37" s="54">
        <v>408.32726838705787</v>
      </c>
      <c r="CX37" s="54">
        <v>420.69298918546065</v>
      </c>
      <c r="CY37" s="66">
        <v>456.37953574507947</v>
      </c>
      <c r="CZ37" s="54">
        <v>410.89075604485657</v>
      </c>
      <c r="DA37" s="54">
        <v>424.75340254223744</v>
      </c>
      <c r="DB37" s="66">
        <v>441.95896456075059</v>
      </c>
      <c r="DC37" s="68">
        <v>410.74711826789456</v>
      </c>
      <c r="DD37" s="68">
        <v>424.47839138182667</v>
      </c>
      <c r="DE37" s="117">
        <v>442.70292515209769</v>
      </c>
      <c r="DF37" s="68" t="s">
        <v>37</v>
      </c>
      <c r="DG37" s="68" t="s">
        <v>37</v>
      </c>
      <c r="DH37" s="69" t="s">
        <v>37</v>
      </c>
      <c r="DI37" s="68">
        <v>22.460983002832858</v>
      </c>
      <c r="DJ37" s="68">
        <v>26.503181818181798</v>
      </c>
      <c r="DK37" s="69">
        <v>26.048507598784248</v>
      </c>
      <c r="DL37" s="68">
        <v>27.805772378147207</v>
      </c>
      <c r="DM37" s="68">
        <v>28.815781858126904</v>
      </c>
      <c r="DN37" s="69">
        <v>30.88705936132752</v>
      </c>
      <c r="DO37" s="68">
        <v>30.423638462462325</v>
      </c>
      <c r="DP37" s="68">
        <v>31.939117612563646</v>
      </c>
      <c r="DQ37" s="69">
        <v>32.964411629768492</v>
      </c>
      <c r="DR37" s="68">
        <v>34.896789961433221</v>
      </c>
      <c r="DS37" s="68">
        <v>36.872018565125472</v>
      </c>
      <c r="DT37" s="69">
        <v>38.109307231857251</v>
      </c>
      <c r="DU37" s="68">
        <v>34.585997885612258</v>
      </c>
      <c r="DV37" s="68">
        <v>36.549169424869845</v>
      </c>
      <c r="DW37" s="117">
        <v>37.791198281437005</v>
      </c>
    </row>
    <row r="39" spans="1:127" x14ac:dyDescent="0.25">
      <c r="A39" s="51"/>
    </row>
  </sheetData>
  <mergeCells count="98">
    <mergeCell ref="DO24:DQ24"/>
    <mergeCell ref="DR24:DT24"/>
    <mergeCell ref="DU24:DW24"/>
    <mergeCell ref="DI24:DK24"/>
    <mergeCell ref="DL24:DN24"/>
    <mergeCell ref="DF24:DH24"/>
    <mergeCell ref="AU24:AW24"/>
    <mergeCell ref="AX24:AZ24"/>
    <mergeCell ref="BA24:BC24"/>
    <mergeCell ref="BD24:BF24"/>
    <mergeCell ref="BG24:BI24"/>
    <mergeCell ref="CT24:CV24"/>
    <mergeCell ref="BJ24:BL24"/>
    <mergeCell ref="CW24:CY24"/>
    <mergeCell ref="CZ24:DB24"/>
    <mergeCell ref="DC24:DE24"/>
    <mergeCell ref="CE24:CG24"/>
    <mergeCell ref="CH24:CJ24"/>
    <mergeCell ref="CK24:CM24"/>
    <mergeCell ref="CN24:CP24"/>
    <mergeCell ref="CQ24:CS24"/>
    <mergeCell ref="CN23:DE23"/>
    <mergeCell ref="BM24:BO24"/>
    <mergeCell ref="BP24:BR24"/>
    <mergeCell ref="BS24:BU24"/>
    <mergeCell ref="BV24:BX24"/>
    <mergeCell ref="BY24:CA24"/>
    <mergeCell ref="CB24:CD24"/>
    <mergeCell ref="AR24:AT24"/>
    <mergeCell ref="DF23:DW23"/>
    <mergeCell ref="B24:D24"/>
    <mergeCell ref="E24:G24"/>
    <mergeCell ref="H24:J24"/>
    <mergeCell ref="K24:M24"/>
    <mergeCell ref="N24:P24"/>
    <mergeCell ref="Q24:S24"/>
    <mergeCell ref="T24:V24"/>
    <mergeCell ref="W24:Y24"/>
    <mergeCell ref="Z24:AB24"/>
    <mergeCell ref="B23:S23"/>
    <mergeCell ref="T23:AK23"/>
    <mergeCell ref="AL23:BC23"/>
    <mergeCell ref="BD23:BU23"/>
    <mergeCell ref="BV23:CM23"/>
    <mergeCell ref="AC24:AE24"/>
    <mergeCell ref="AF24:AH24"/>
    <mergeCell ref="AI24:AK24"/>
    <mergeCell ref="AL24:AN24"/>
    <mergeCell ref="AO24:AQ24"/>
    <mergeCell ref="DO7:DQ7"/>
    <mergeCell ref="DR7:DT7"/>
    <mergeCell ref="DU7:DW7"/>
    <mergeCell ref="CW7:CY7"/>
    <mergeCell ref="CZ7:DB7"/>
    <mergeCell ref="DC7:DE7"/>
    <mergeCell ref="DF7:DH7"/>
    <mergeCell ref="DI7:DK7"/>
    <mergeCell ref="DL7:DN7"/>
    <mergeCell ref="CT7:CV7"/>
    <mergeCell ref="BM7:BO7"/>
    <mergeCell ref="BP7:BR7"/>
    <mergeCell ref="BS7:BU7"/>
    <mergeCell ref="BV7:BX7"/>
    <mergeCell ref="BY7:CA7"/>
    <mergeCell ref="CB7:CD7"/>
    <mergeCell ref="CE7:CG7"/>
    <mergeCell ref="CH7:CJ7"/>
    <mergeCell ref="CK7:CM7"/>
    <mergeCell ref="CN7:CP7"/>
    <mergeCell ref="CQ7:CS7"/>
    <mergeCell ref="BJ7:BL7"/>
    <mergeCell ref="AC7:AE7"/>
    <mergeCell ref="AF7:AH7"/>
    <mergeCell ref="AI7:AK7"/>
    <mergeCell ref="AL7:AN7"/>
    <mergeCell ref="AO7:AQ7"/>
    <mergeCell ref="AR7:AT7"/>
    <mergeCell ref="AU7:AW7"/>
    <mergeCell ref="AX7:AZ7"/>
    <mergeCell ref="BA7:BC7"/>
    <mergeCell ref="BD7:BF7"/>
    <mergeCell ref="BG7:BI7"/>
    <mergeCell ref="DF6:DW6"/>
    <mergeCell ref="B7:D7"/>
    <mergeCell ref="E7:G7"/>
    <mergeCell ref="H7:J7"/>
    <mergeCell ref="K7:M7"/>
    <mergeCell ref="N7:P7"/>
    <mergeCell ref="Q7:S7"/>
    <mergeCell ref="T7:V7"/>
    <mergeCell ref="W7:Y7"/>
    <mergeCell ref="Z7:AB7"/>
    <mergeCell ref="B6:S6"/>
    <mergeCell ref="T6:AK6"/>
    <mergeCell ref="AL6:BC6"/>
    <mergeCell ref="BD6:BU6"/>
    <mergeCell ref="BV6:CM6"/>
    <mergeCell ref="CN6:DE6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F16"/>
  <sheetViews>
    <sheetView workbookViewId="0">
      <selection activeCell="C31" sqref="C31"/>
    </sheetView>
  </sheetViews>
  <sheetFormatPr defaultRowHeight="15" x14ac:dyDescent="0.25"/>
  <cols>
    <col min="1" max="1" width="16" customWidth="1"/>
    <col min="2" max="2" width="12.28515625" customWidth="1"/>
    <col min="3" max="3" width="14.7109375" customWidth="1"/>
  </cols>
  <sheetData>
    <row r="1" spans="1:6" ht="18.75" x14ac:dyDescent="0.3">
      <c r="A1" s="108" t="s">
        <v>178</v>
      </c>
    </row>
    <row r="5" spans="1:6" x14ac:dyDescent="0.25">
      <c r="A5" s="294" t="s">
        <v>162</v>
      </c>
      <c r="B5" s="323"/>
      <c r="C5" s="323"/>
      <c r="D5" s="268"/>
      <c r="E5" s="269"/>
      <c r="F5" s="16"/>
    </row>
    <row r="6" spans="1:6" ht="30" x14ac:dyDescent="0.25">
      <c r="A6" s="270"/>
      <c r="B6" s="332" t="s">
        <v>163</v>
      </c>
      <c r="C6" s="332" t="s">
        <v>164</v>
      </c>
      <c r="D6" s="331" t="s">
        <v>19</v>
      </c>
      <c r="E6" s="276"/>
      <c r="F6" s="16"/>
    </row>
    <row r="7" spans="1:6" x14ac:dyDescent="0.25">
      <c r="A7" s="324" t="s">
        <v>165</v>
      </c>
      <c r="B7" s="333"/>
      <c r="C7" s="333"/>
      <c r="D7" s="325"/>
      <c r="E7" s="276"/>
      <c r="F7" s="16"/>
    </row>
    <row r="8" spans="1:6" x14ac:dyDescent="0.25">
      <c r="A8" s="327" t="s">
        <v>36</v>
      </c>
      <c r="B8" s="334">
        <v>331.42142593806926</v>
      </c>
      <c r="C8" s="334">
        <v>75.163268918142847</v>
      </c>
      <c r="D8" s="328">
        <f>SUM(B8:C8)</f>
        <v>406.58469485621208</v>
      </c>
      <c r="E8" s="276"/>
      <c r="F8" s="16"/>
    </row>
    <row r="9" spans="1:6" x14ac:dyDescent="0.25">
      <c r="A9" s="329" t="s">
        <v>85</v>
      </c>
      <c r="B9" s="336">
        <v>428.46737806280998</v>
      </c>
      <c r="C9" s="336">
        <v>38.812943638497018</v>
      </c>
      <c r="D9" s="330">
        <f t="shared" ref="D9:D16" si="0">SUM(B9:C9)</f>
        <v>467.280321701307</v>
      </c>
      <c r="E9" s="276"/>
      <c r="F9" s="16"/>
    </row>
    <row r="10" spans="1:6" x14ac:dyDescent="0.25">
      <c r="A10" s="270"/>
      <c r="B10" s="335"/>
      <c r="C10" s="335"/>
      <c r="D10" s="326"/>
      <c r="E10" s="276"/>
      <c r="F10" s="16"/>
    </row>
    <row r="11" spans="1:6" x14ac:dyDescent="0.25">
      <c r="A11" s="324" t="s">
        <v>9</v>
      </c>
      <c r="B11" s="335"/>
      <c r="C11" s="335"/>
      <c r="D11" s="326"/>
      <c r="E11" s="276"/>
      <c r="F11" s="16"/>
    </row>
    <row r="12" spans="1:6" x14ac:dyDescent="0.25">
      <c r="A12" s="327" t="s">
        <v>36</v>
      </c>
      <c r="B12" s="334">
        <v>340.72706822184711</v>
      </c>
      <c r="C12" s="334">
        <v>74.049638155204605</v>
      </c>
      <c r="D12" s="328">
        <f t="shared" si="0"/>
        <v>414.77670637705171</v>
      </c>
      <c r="E12" s="276"/>
      <c r="F12" s="16"/>
    </row>
    <row r="13" spans="1:6" x14ac:dyDescent="0.25">
      <c r="A13" s="329" t="s">
        <v>85</v>
      </c>
      <c r="B13" s="336">
        <v>407.40066814391844</v>
      </c>
      <c r="C13" s="336">
        <v>40.324990412193223</v>
      </c>
      <c r="D13" s="330">
        <f t="shared" si="0"/>
        <v>447.72565855611168</v>
      </c>
      <c r="E13" s="276"/>
      <c r="F13" s="16"/>
    </row>
    <row r="14" spans="1:6" x14ac:dyDescent="0.25">
      <c r="A14" s="324" t="s">
        <v>10</v>
      </c>
      <c r="B14" s="335"/>
      <c r="C14" s="335"/>
      <c r="D14" s="326"/>
      <c r="E14" s="276"/>
      <c r="F14" s="16"/>
    </row>
    <row r="15" spans="1:6" x14ac:dyDescent="0.25">
      <c r="A15" s="327" t="s">
        <v>36</v>
      </c>
      <c r="B15" s="334">
        <v>289.08587259977361</v>
      </c>
      <c r="C15" s="334">
        <v>80.229676278946712</v>
      </c>
      <c r="D15" s="328">
        <f t="shared" si="0"/>
        <v>369.31554887872034</v>
      </c>
      <c r="E15" s="276"/>
      <c r="F15" s="16"/>
    </row>
    <row r="16" spans="1:6" x14ac:dyDescent="0.25">
      <c r="A16" s="329" t="s">
        <v>85</v>
      </c>
      <c r="B16" s="336">
        <v>442.70292515209769</v>
      </c>
      <c r="C16" s="336">
        <v>37.791198281437005</v>
      </c>
      <c r="D16" s="330">
        <f t="shared" si="0"/>
        <v>480.4941234335347</v>
      </c>
      <c r="E16" s="312"/>
      <c r="F16" s="16"/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9" tint="-0.249977111117893"/>
  </sheetPr>
  <dimension ref="A1:D37"/>
  <sheetViews>
    <sheetView workbookViewId="0">
      <selection activeCell="A6" sqref="A6:A7"/>
    </sheetView>
  </sheetViews>
  <sheetFormatPr defaultRowHeight="15" x14ac:dyDescent="0.25"/>
  <cols>
    <col min="1" max="1" width="16.85546875" style="16" customWidth="1"/>
    <col min="2" max="4" width="9.140625" style="16"/>
  </cols>
  <sheetData>
    <row r="1" spans="1:4" ht="18.75" x14ac:dyDescent="0.3">
      <c r="A1" s="108" t="s">
        <v>178</v>
      </c>
    </row>
    <row r="2" spans="1:4" ht="15.75" x14ac:dyDescent="0.25">
      <c r="A2" s="96" t="s">
        <v>108</v>
      </c>
    </row>
    <row r="5" spans="1:4" x14ac:dyDescent="0.25">
      <c r="A5" s="181" t="s">
        <v>36</v>
      </c>
      <c r="B5" s="26"/>
      <c r="C5" s="26"/>
      <c r="D5" s="26"/>
    </row>
    <row r="6" spans="1:4" x14ac:dyDescent="0.25">
      <c r="A6" s="32"/>
      <c r="B6" s="424" t="s">
        <v>107</v>
      </c>
      <c r="C6" s="424"/>
      <c r="D6" s="424"/>
    </row>
    <row r="7" spans="1:4" x14ac:dyDescent="0.25">
      <c r="A7" s="25"/>
      <c r="B7" s="186">
        <v>2012</v>
      </c>
      <c r="C7" s="186">
        <v>2013</v>
      </c>
      <c r="D7" s="186">
        <v>2014</v>
      </c>
    </row>
    <row r="8" spans="1:4" x14ac:dyDescent="0.25">
      <c r="A8" s="80" t="s">
        <v>13</v>
      </c>
      <c r="B8" s="99">
        <v>0.76220806609814962</v>
      </c>
      <c r="C8" s="99">
        <v>0.77234088277652679</v>
      </c>
      <c r="D8" s="99">
        <v>0.75233314461728418</v>
      </c>
    </row>
    <row r="9" spans="1:4" x14ac:dyDescent="0.25">
      <c r="A9" s="17" t="s">
        <v>82</v>
      </c>
      <c r="B9" s="97">
        <v>0.80139798565082998</v>
      </c>
      <c r="C9" s="97">
        <v>0.81024890764860991</v>
      </c>
      <c r="D9" s="97">
        <v>0.80835042686637582</v>
      </c>
    </row>
    <row r="10" spans="1:4" x14ac:dyDescent="0.25">
      <c r="A10" s="80" t="s">
        <v>48</v>
      </c>
      <c r="B10" s="99">
        <v>0.79535899295051871</v>
      </c>
      <c r="C10" s="99">
        <v>0.83102578849693054</v>
      </c>
      <c r="D10" s="99">
        <v>0.82374612261841662</v>
      </c>
    </row>
    <row r="11" spans="1:4" x14ac:dyDescent="0.25">
      <c r="A11" s="17" t="s">
        <v>15</v>
      </c>
      <c r="B11" s="97">
        <v>0.89134258916063991</v>
      </c>
      <c r="C11" s="97">
        <v>0.87510130289798105</v>
      </c>
      <c r="D11" s="97">
        <v>0.8652892302519567</v>
      </c>
    </row>
    <row r="12" spans="1:4" x14ac:dyDescent="0.25">
      <c r="A12" s="80" t="s">
        <v>75</v>
      </c>
      <c r="B12" s="99">
        <v>0.80531184582245241</v>
      </c>
      <c r="C12" s="99">
        <v>0.81493812584809466</v>
      </c>
      <c r="D12" s="99">
        <v>0.81625204718435007</v>
      </c>
    </row>
    <row r="13" spans="1:4" x14ac:dyDescent="0.25">
      <c r="A13" s="17" t="s">
        <v>16</v>
      </c>
      <c r="B13" s="97">
        <v>0.74814663087993238</v>
      </c>
      <c r="C13" s="97">
        <v>0.73435127292222613</v>
      </c>
      <c r="D13" s="97">
        <v>0.69882559353683982</v>
      </c>
    </row>
    <row r="14" spans="1:4" x14ac:dyDescent="0.25">
      <c r="A14" s="80" t="s">
        <v>17</v>
      </c>
      <c r="B14" s="99">
        <v>0.79266422763715449</v>
      </c>
      <c r="C14" s="99">
        <v>0.80599621887605355</v>
      </c>
      <c r="D14" s="99">
        <v>0.79950569984134856</v>
      </c>
    </row>
    <row r="15" spans="1:4" x14ac:dyDescent="0.25">
      <c r="A15" s="17" t="s">
        <v>18</v>
      </c>
      <c r="B15" s="97">
        <v>0.82175629134798245</v>
      </c>
      <c r="C15" s="97">
        <v>0.82909725830939163</v>
      </c>
      <c r="D15" s="97">
        <v>0.84070511744173448</v>
      </c>
    </row>
    <row r="16" spans="1:4" x14ac:dyDescent="0.25">
      <c r="A16" s="80" t="s">
        <v>76</v>
      </c>
      <c r="B16" s="129">
        <v>0</v>
      </c>
      <c r="C16" s="99">
        <v>0</v>
      </c>
      <c r="D16" s="99">
        <v>0</v>
      </c>
    </row>
    <row r="17" spans="1:4" x14ac:dyDescent="0.25">
      <c r="A17" s="17" t="s">
        <v>77</v>
      </c>
      <c r="B17" s="97">
        <v>0</v>
      </c>
      <c r="C17" s="97">
        <v>0</v>
      </c>
      <c r="D17" s="97">
        <v>0</v>
      </c>
    </row>
    <row r="18" spans="1:4" x14ac:dyDescent="0.25">
      <c r="A18" s="80" t="s">
        <v>79</v>
      </c>
      <c r="B18" s="99">
        <v>0.81946505791626512</v>
      </c>
      <c r="C18" s="99">
        <v>0.81447330270821039</v>
      </c>
      <c r="D18" s="99">
        <v>0.82144558046029603</v>
      </c>
    </row>
    <row r="19" spans="1:4" x14ac:dyDescent="0.25">
      <c r="A19" s="36" t="s">
        <v>19</v>
      </c>
      <c r="B19" s="98">
        <v>0.81105694144069651</v>
      </c>
      <c r="C19" s="98">
        <v>0.81758688607869723</v>
      </c>
      <c r="D19" s="98">
        <v>0.81561789781403105</v>
      </c>
    </row>
    <row r="21" spans="1:4" x14ac:dyDescent="0.25">
      <c r="A21" s="182" t="s">
        <v>85</v>
      </c>
      <c r="B21" s="26"/>
      <c r="C21" s="26"/>
      <c r="D21" s="26"/>
    </row>
    <row r="22" spans="1:4" x14ac:dyDescent="0.25">
      <c r="A22" s="32"/>
      <c r="B22" s="426" t="s">
        <v>107</v>
      </c>
      <c r="C22" s="426"/>
      <c r="D22" s="426"/>
    </row>
    <row r="23" spans="1:4" x14ac:dyDescent="0.25">
      <c r="A23" s="25"/>
      <c r="B23" s="187">
        <v>2012</v>
      </c>
      <c r="C23" s="187">
        <v>2013</v>
      </c>
      <c r="D23" s="187">
        <v>2014</v>
      </c>
    </row>
    <row r="24" spans="1:4" x14ac:dyDescent="0.25">
      <c r="A24" s="80" t="s">
        <v>13</v>
      </c>
      <c r="B24" s="99">
        <v>0.86854843678263682</v>
      </c>
      <c r="C24" s="99">
        <v>0.89875183396385594</v>
      </c>
      <c r="D24" s="99">
        <v>0.9285142511453558</v>
      </c>
    </row>
    <row r="25" spans="1:4" x14ac:dyDescent="0.25">
      <c r="A25" s="17" t="s">
        <v>82</v>
      </c>
      <c r="B25" s="97">
        <v>0.91271569503196492</v>
      </c>
      <c r="C25" s="97">
        <v>0.91269222031481756</v>
      </c>
      <c r="D25" s="97">
        <v>0.91189721951576308</v>
      </c>
    </row>
    <row r="26" spans="1:4" x14ac:dyDescent="0.25">
      <c r="A26" s="80" t="s">
        <v>48</v>
      </c>
      <c r="B26" s="99">
        <v>0.87037050607999633</v>
      </c>
      <c r="C26" s="99">
        <v>0.87855350201995908</v>
      </c>
      <c r="D26" s="99">
        <v>0.88079152345906908</v>
      </c>
    </row>
    <row r="27" spans="1:4" x14ac:dyDescent="0.25">
      <c r="A27" s="17" t="s">
        <v>15</v>
      </c>
      <c r="B27" s="97">
        <v>0.89724159358194822</v>
      </c>
      <c r="C27" s="97">
        <v>0.90197688915227192</v>
      </c>
      <c r="D27" s="97">
        <v>0.89125341682451342</v>
      </c>
    </row>
    <row r="28" spans="1:4" x14ac:dyDescent="0.25">
      <c r="A28" s="80" t="s">
        <v>75</v>
      </c>
      <c r="B28" s="99">
        <v>0.92674731546528732</v>
      </c>
      <c r="C28" s="99">
        <v>0.92805760408057436</v>
      </c>
      <c r="D28" s="99">
        <v>0.93140438995631092</v>
      </c>
    </row>
    <row r="29" spans="1:4" x14ac:dyDescent="0.25">
      <c r="A29" s="17" t="s">
        <v>16</v>
      </c>
      <c r="B29" s="97">
        <v>0.84935529284202571</v>
      </c>
      <c r="C29" s="97">
        <v>0.86812272655180001</v>
      </c>
      <c r="D29" s="97">
        <v>0.88836163656847333</v>
      </c>
    </row>
    <row r="30" spans="1:4" x14ac:dyDescent="0.25">
      <c r="A30" s="80" t="s">
        <v>17</v>
      </c>
      <c r="B30" s="99">
        <v>0.90450602766482191</v>
      </c>
      <c r="C30" s="99">
        <v>0.90688073525193558</v>
      </c>
      <c r="D30" s="99">
        <v>0.91254072377427864</v>
      </c>
    </row>
    <row r="31" spans="1:4" x14ac:dyDescent="0.25">
      <c r="A31" s="17" t="s">
        <v>18</v>
      </c>
      <c r="B31" s="97">
        <v>0.92581098547819363</v>
      </c>
      <c r="C31" s="97">
        <v>0.92389119743774861</v>
      </c>
      <c r="D31" s="97">
        <v>0.92715070517277753</v>
      </c>
    </row>
    <row r="32" spans="1:4" x14ac:dyDescent="0.25">
      <c r="A32" s="80" t="s">
        <v>76</v>
      </c>
      <c r="B32" s="129">
        <v>0</v>
      </c>
      <c r="C32" s="99">
        <v>0.75884020548008824</v>
      </c>
      <c r="D32" s="99">
        <v>0.83797970658774934</v>
      </c>
    </row>
    <row r="33" spans="1:4" x14ac:dyDescent="0.25">
      <c r="A33" s="17" t="s">
        <v>77</v>
      </c>
      <c r="B33" s="97">
        <v>0.92623755776186489</v>
      </c>
      <c r="C33" s="97">
        <v>0.92814588080955696</v>
      </c>
      <c r="D33" s="97">
        <v>0.92730977043613239</v>
      </c>
    </row>
    <row r="34" spans="1:4" x14ac:dyDescent="0.25">
      <c r="A34" s="80" t="s">
        <v>79</v>
      </c>
      <c r="B34" s="99">
        <v>0.92435832821051744</v>
      </c>
      <c r="C34" s="99">
        <v>0.92290636102255152</v>
      </c>
      <c r="D34" s="99">
        <v>0.86998930792288764</v>
      </c>
    </row>
    <row r="35" spans="1:4" x14ac:dyDescent="0.25">
      <c r="A35" s="36" t="s">
        <v>19</v>
      </c>
      <c r="B35" s="98">
        <v>0.91438990671157938</v>
      </c>
      <c r="C35" s="98">
        <v>0.91580024661835613</v>
      </c>
      <c r="D35" s="98">
        <v>0.91724425899663842</v>
      </c>
    </row>
    <row r="37" spans="1:4" x14ac:dyDescent="0.25">
      <c r="A37" s="51" t="s">
        <v>49</v>
      </c>
    </row>
  </sheetData>
  <mergeCells count="2">
    <mergeCell ref="B6:D6"/>
    <mergeCell ref="B22:D22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9" tint="-0.249977111117893"/>
  </sheetPr>
  <dimension ref="A1:S39"/>
  <sheetViews>
    <sheetView workbookViewId="0">
      <selection activeCell="A6" sqref="A6:A7"/>
    </sheetView>
  </sheetViews>
  <sheetFormatPr defaultRowHeight="15" x14ac:dyDescent="0.25"/>
  <cols>
    <col min="1" max="1" width="16.85546875" customWidth="1"/>
    <col min="2" max="19" width="9.140625" customWidth="1"/>
  </cols>
  <sheetData>
    <row r="1" spans="1:19" ht="18.75" x14ac:dyDescent="0.3">
      <c r="A1" s="108" t="s">
        <v>178</v>
      </c>
    </row>
    <row r="2" spans="1:19" ht="15.75" x14ac:dyDescent="0.25">
      <c r="A2" s="96" t="s">
        <v>60</v>
      </c>
    </row>
    <row r="3" spans="1:19" x14ac:dyDescent="0.25">
      <c r="A3" s="16"/>
    </row>
    <row r="4" spans="1:19" x14ac:dyDescent="0.25">
      <c r="A4" s="16"/>
    </row>
    <row r="5" spans="1:19" x14ac:dyDescent="0.25">
      <c r="A5" s="181" t="s">
        <v>109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x14ac:dyDescent="0.25">
      <c r="A6" s="32"/>
      <c r="B6" s="424" t="s">
        <v>107</v>
      </c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  <c r="O6" s="424"/>
      <c r="P6" s="424"/>
      <c r="Q6" s="424"/>
      <c r="R6" s="424"/>
      <c r="S6" s="424"/>
    </row>
    <row r="7" spans="1:19" x14ac:dyDescent="0.25">
      <c r="A7" s="24"/>
      <c r="B7" s="430" t="s">
        <v>31</v>
      </c>
      <c r="C7" s="430"/>
      <c r="D7" s="431"/>
      <c r="E7" s="430" t="s">
        <v>32</v>
      </c>
      <c r="F7" s="430"/>
      <c r="G7" s="431"/>
      <c r="H7" s="430" t="s">
        <v>33</v>
      </c>
      <c r="I7" s="430"/>
      <c r="J7" s="431"/>
      <c r="K7" s="430" t="s">
        <v>34</v>
      </c>
      <c r="L7" s="430"/>
      <c r="M7" s="431"/>
      <c r="N7" s="430" t="s">
        <v>35</v>
      </c>
      <c r="O7" s="430"/>
      <c r="P7" s="431"/>
      <c r="Q7" s="432" t="s">
        <v>19</v>
      </c>
      <c r="R7" s="430"/>
      <c r="S7" s="431"/>
    </row>
    <row r="8" spans="1:19" x14ac:dyDescent="0.25">
      <c r="A8" s="25"/>
      <c r="B8" s="71">
        <v>2012</v>
      </c>
      <c r="C8" s="71">
        <v>2013</v>
      </c>
      <c r="D8" s="72">
        <v>2014</v>
      </c>
      <c r="E8" s="71">
        <v>2012</v>
      </c>
      <c r="F8" s="71">
        <v>2013</v>
      </c>
      <c r="G8" s="72">
        <v>2014</v>
      </c>
      <c r="H8" s="71">
        <v>2012</v>
      </c>
      <c r="I8" s="71">
        <v>2013</v>
      </c>
      <c r="J8" s="72">
        <v>2014</v>
      </c>
      <c r="K8" s="71">
        <v>2012</v>
      </c>
      <c r="L8" s="71">
        <v>2013</v>
      </c>
      <c r="M8" s="72">
        <v>2014</v>
      </c>
      <c r="N8" s="71">
        <v>2012</v>
      </c>
      <c r="O8" s="71">
        <v>2013</v>
      </c>
      <c r="P8" s="72">
        <v>2014</v>
      </c>
      <c r="Q8" s="73">
        <v>2012</v>
      </c>
      <c r="R8" s="71">
        <v>2013</v>
      </c>
      <c r="S8" s="72">
        <v>2014</v>
      </c>
    </row>
    <row r="9" spans="1:19" x14ac:dyDescent="0.25">
      <c r="A9" s="80" t="s">
        <v>13</v>
      </c>
      <c r="B9" s="100">
        <v>0</v>
      </c>
      <c r="C9" s="100">
        <v>0</v>
      </c>
      <c r="D9" s="101">
        <v>0</v>
      </c>
      <c r="E9" s="100">
        <v>0.29765679049481125</v>
      </c>
      <c r="F9" s="100">
        <v>0</v>
      </c>
      <c r="G9" s="101">
        <v>0</v>
      </c>
      <c r="H9" s="100">
        <v>0.48007206068142888</v>
      </c>
      <c r="I9" s="100">
        <v>0.79001346721598298</v>
      </c>
      <c r="J9" s="101">
        <v>0.74185444487194252</v>
      </c>
      <c r="K9" s="100">
        <v>0.75191948201088665</v>
      </c>
      <c r="L9" s="100">
        <v>0.75235004126791249</v>
      </c>
      <c r="M9" s="101">
        <v>0.77039836207053181</v>
      </c>
      <c r="N9" s="100">
        <v>0.80826904148039147</v>
      </c>
      <c r="O9" s="100">
        <v>0.7789700377240435</v>
      </c>
      <c r="P9" s="101">
        <v>0.73677172876681141</v>
      </c>
      <c r="Q9" s="131">
        <v>0.76220806609814962</v>
      </c>
      <c r="R9" s="100">
        <v>0.77234088277652679</v>
      </c>
      <c r="S9" s="101">
        <v>0.75233314461728418</v>
      </c>
    </row>
    <row r="10" spans="1:19" x14ac:dyDescent="0.25">
      <c r="A10" s="17" t="s">
        <v>82</v>
      </c>
      <c r="B10" s="102">
        <v>0.79878747231890024</v>
      </c>
      <c r="C10" s="102">
        <v>0.8216645164207701</v>
      </c>
      <c r="D10" s="103">
        <v>0.83086503889120034</v>
      </c>
      <c r="E10" s="102">
        <v>0.80895452767810272</v>
      </c>
      <c r="F10" s="102">
        <v>0.81597137853217294</v>
      </c>
      <c r="G10" s="103">
        <v>0.81619280188993848</v>
      </c>
      <c r="H10" s="102">
        <v>0.80378562492844108</v>
      </c>
      <c r="I10" s="102">
        <v>0.81073902368031714</v>
      </c>
      <c r="J10" s="103">
        <v>0.81068667806967398</v>
      </c>
      <c r="K10" s="102">
        <v>0.80017649325692985</v>
      </c>
      <c r="L10" s="102">
        <v>0.81416384654959539</v>
      </c>
      <c r="M10" s="103">
        <v>0.81584199366407417</v>
      </c>
      <c r="N10" s="102">
        <v>0.78718206297539972</v>
      </c>
      <c r="O10" s="102">
        <v>0.79347770465825973</v>
      </c>
      <c r="P10" s="103">
        <v>0.7881421393922291</v>
      </c>
      <c r="Q10" s="132">
        <v>0.80139798565082998</v>
      </c>
      <c r="R10" s="102">
        <v>0.81024890764860991</v>
      </c>
      <c r="S10" s="103">
        <v>0.80835042686637582</v>
      </c>
    </row>
    <row r="11" spans="1:19" x14ac:dyDescent="0.25">
      <c r="A11" s="80" t="s">
        <v>48</v>
      </c>
      <c r="B11" s="100">
        <v>0</v>
      </c>
      <c r="C11" s="100">
        <v>0</v>
      </c>
      <c r="D11" s="101">
        <v>0</v>
      </c>
      <c r="E11" s="100">
        <v>0</v>
      </c>
      <c r="F11" s="100">
        <v>0</v>
      </c>
      <c r="G11" s="101">
        <v>0</v>
      </c>
      <c r="H11" s="100">
        <v>0</v>
      </c>
      <c r="I11" s="100">
        <v>0</v>
      </c>
      <c r="J11" s="101">
        <v>0.80372596317647216</v>
      </c>
      <c r="K11" s="100">
        <v>0.79160145392013126</v>
      </c>
      <c r="L11" s="100">
        <v>0.79489267323050661</v>
      </c>
      <c r="M11" s="101">
        <v>0.81142416141606954</v>
      </c>
      <c r="N11" s="100">
        <v>0.86956847327529718</v>
      </c>
      <c r="O11" s="100">
        <v>0.85665678883495611</v>
      </c>
      <c r="P11" s="101">
        <v>0.83185537163355172</v>
      </c>
      <c r="Q11" s="131">
        <v>0.79535899295051871</v>
      </c>
      <c r="R11" s="100">
        <v>0.83102578849693054</v>
      </c>
      <c r="S11" s="101">
        <v>0.82374612261841662</v>
      </c>
    </row>
    <row r="12" spans="1:19" x14ac:dyDescent="0.25">
      <c r="A12" s="17" t="s">
        <v>15</v>
      </c>
      <c r="B12" s="102">
        <v>0.8449999931779304</v>
      </c>
      <c r="C12" s="102">
        <v>0.84513140262443331</v>
      </c>
      <c r="D12" s="103">
        <v>0.83500001332236129</v>
      </c>
      <c r="E12" s="102">
        <v>0.8599999967788442</v>
      </c>
      <c r="F12" s="102">
        <v>0.85989355932537281</v>
      </c>
      <c r="G12" s="103">
        <v>0.84999999786140279</v>
      </c>
      <c r="H12" s="102">
        <v>0.95816703999580066</v>
      </c>
      <c r="I12" s="102">
        <v>0.8899999956620076</v>
      </c>
      <c r="J12" s="103">
        <v>0.86999997597039347</v>
      </c>
      <c r="K12" s="102">
        <v>0.93685599371652484</v>
      </c>
      <c r="L12" s="102">
        <v>0.91262993734718456</v>
      </c>
      <c r="M12" s="103">
        <v>0.89503086716454938</v>
      </c>
      <c r="N12" s="102">
        <v>0.94459102103349657</v>
      </c>
      <c r="O12" s="102">
        <v>0.9205407919636287</v>
      </c>
      <c r="P12" s="103">
        <v>0.91439923186972816</v>
      </c>
      <c r="Q12" s="132">
        <v>0.89134258916063991</v>
      </c>
      <c r="R12" s="102">
        <v>0.87510130289798105</v>
      </c>
      <c r="S12" s="103">
        <v>0.8652892302519567</v>
      </c>
    </row>
    <row r="13" spans="1:19" x14ac:dyDescent="0.25">
      <c r="A13" s="80" t="s">
        <v>75</v>
      </c>
      <c r="B13" s="100">
        <v>0.78536528412550133</v>
      </c>
      <c r="C13" s="100">
        <v>0.79082916118506963</v>
      </c>
      <c r="D13" s="101">
        <v>0.80569244313170141</v>
      </c>
      <c r="E13" s="100">
        <v>0.80080755120790359</v>
      </c>
      <c r="F13" s="100">
        <v>0.81298509623216775</v>
      </c>
      <c r="G13" s="101">
        <v>0.81023860968027694</v>
      </c>
      <c r="H13" s="100">
        <v>0.82085152964258867</v>
      </c>
      <c r="I13" s="100">
        <v>0.81599172023198663</v>
      </c>
      <c r="J13" s="101">
        <v>0.82210828649101397</v>
      </c>
      <c r="K13" s="100">
        <v>0.82893812079717577</v>
      </c>
      <c r="L13" s="100">
        <v>0.8230063181114271</v>
      </c>
      <c r="M13" s="101">
        <v>0.82544489106108598</v>
      </c>
      <c r="N13" s="100">
        <v>0.80376503873725258</v>
      </c>
      <c r="O13" s="100">
        <v>0.82848070070945079</v>
      </c>
      <c r="P13" s="101">
        <v>0.8294703175784397</v>
      </c>
      <c r="Q13" s="131">
        <v>0.80531184582245241</v>
      </c>
      <c r="R13" s="100">
        <v>0.81493812584809466</v>
      </c>
      <c r="S13" s="101">
        <v>0.81625204718435007</v>
      </c>
    </row>
    <row r="14" spans="1:19" x14ac:dyDescent="0.25">
      <c r="A14" s="17" t="s">
        <v>16</v>
      </c>
      <c r="B14" s="102">
        <v>0</v>
      </c>
      <c r="C14" s="102">
        <v>0</v>
      </c>
      <c r="D14" s="103">
        <v>0.80872060610950025</v>
      </c>
      <c r="E14" s="102">
        <v>0.75416695869952233</v>
      </c>
      <c r="F14" s="102">
        <v>0.7426227786057622</v>
      </c>
      <c r="G14" s="103">
        <v>0.64657936190379961</v>
      </c>
      <c r="H14" s="102">
        <v>0.67122262144527456</v>
      </c>
      <c r="I14" s="102">
        <v>0.68425241780727297</v>
      </c>
      <c r="J14" s="103">
        <v>0.69092824621527615</v>
      </c>
      <c r="K14" s="102">
        <v>0.78297007304825739</v>
      </c>
      <c r="L14" s="102">
        <v>0.7425357970932227</v>
      </c>
      <c r="M14" s="103">
        <v>0.70122153969728229</v>
      </c>
      <c r="N14" s="102">
        <v>0.54283800639282798</v>
      </c>
      <c r="O14" s="102">
        <v>0.71367984446200317</v>
      </c>
      <c r="P14" s="103">
        <v>0.766269412588098</v>
      </c>
      <c r="Q14" s="132">
        <v>0.74814663087993238</v>
      </c>
      <c r="R14" s="102">
        <v>0.73435127292222613</v>
      </c>
      <c r="S14" s="103">
        <v>0.69882559353683982</v>
      </c>
    </row>
    <row r="15" spans="1:19" x14ac:dyDescent="0.25">
      <c r="A15" s="80" t="s">
        <v>17</v>
      </c>
      <c r="B15" s="100">
        <v>0.80156371591843012</v>
      </c>
      <c r="C15" s="100">
        <v>0.79476109445746335</v>
      </c>
      <c r="D15" s="101">
        <v>0.78519152052443297</v>
      </c>
      <c r="E15" s="100">
        <v>0.78504123158013628</v>
      </c>
      <c r="F15" s="100">
        <v>0.80769353988905734</v>
      </c>
      <c r="G15" s="101">
        <v>0.80519680016061745</v>
      </c>
      <c r="H15" s="100">
        <v>0.76408008674294148</v>
      </c>
      <c r="I15" s="100">
        <v>0.84060448943722144</v>
      </c>
      <c r="J15" s="101">
        <v>0.8329934792348731</v>
      </c>
      <c r="K15" s="100">
        <v>0.84263964380140233</v>
      </c>
      <c r="L15" s="100">
        <v>0.86349958562842843</v>
      </c>
      <c r="M15" s="101">
        <v>0.87798571045054918</v>
      </c>
      <c r="N15" s="100">
        <v>0</v>
      </c>
      <c r="O15" s="100">
        <v>0</v>
      </c>
      <c r="P15" s="101">
        <v>0.7413221828370542</v>
      </c>
      <c r="Q15" s="131">
        <v>0.79266422763715449</v>
      </c>
      <c r="R15" s="100">
        <v>0.80599621887605355</v>
      </c>
      <c r="S15" s="101">
        <v>0.79950569984134856</v>
      </c>
    </row>
    <row r="16" spans="1:19" x14ac:dyDescent="0.25">
      <c r="A16" s="17" t="s">
        <v>18</v>
      </c>
      <c r="B16" s="102">
        <v>0.74210414695757354</v>
      </c>
      <c r="C16" s="102">
        <v>0.823204687021582</v>
      </c>
      <c r="D16" s="103">
        <v>0.8189393404608275</v>
      </c>
      <c r="E16" s="102">
        <v>0.81058882256072617</v>
      </c>
      <c r="F16" s="102">
        <v>0.81871362590838348</v>
      </c>
      <c r="G16" s="103">
        <v>0.83744418674976362</v>
      </c>
      <c r="H16" s="102">
        <v>0.82453522678784419</v>
      </c>
      <c r="I16" s="102">
        <v>0.8364472323238008</v>
      </c>
      <c r="J16" s="103">
        <v>0.84378957719184911</v>
      </c>
      <c r="K16" s="102">
        <v>0.82994596816736821</v>
      </c>
      <c r="L16" s="102">
        <v>0.83700342358591973</v>
      </c>
      <c r="M16" s="103">
        <v>0.84503836946100486</v>
      </c>
      <c r="N16" s="102">
        <v>0.8339026833932911</v>
      </c>
      <c r="O16" s="102">
        <v>0.82244741948764777</v>
      </c>
      <c r="P16" s="103">
        <v>0.85574060701058874</v>
      </c>
      <c r="Q16" s="132">
        <v>0.82175629134798245</v>
      </c>
      <c r="R16" s="102">
        <v>0.82909725830939163</v>
      </c>
      <c r="S16" s="103">
        <v>0.84070511744173448</v>
      </c>
    </row>
    <row r="17" spans="1:19" x14ac:dyDescent="0.25">
      <c r="A17" s="80" t="s">
        <v>76</v>
      </c>
      <c r="B17" s="100">
        <v>0</v>
      </c>
      <c r="C17" s="100">
        <v>0</v>
      </c>
      <c r="D17" s="101">
        <v>0</v>
      </c>
      <c r="E17" s="100">
        <v>0</v>
      </c>
      <c r="F17" s="100">
        <v>0</v>
      </c>
      <c r="G17" s="101">
        <v>0</v>
      </c>
      <c r="H17" s="100">
        <v>0</v>
      </c>
      <c r="I17" s="100">
        <v>0</v>
      </c>
      <c r="J17" s="101">
        <v>0</v>
      </c>
      <c r="K17" s="100">
        <v>0</v>
      </c>
      <c r="L17" s="100">
        <v>0</v>
      </c>
      <c r="M17" s="101">
        <v>0</v>
      </c>
      <c r="N17" s="100">
        <v>0</v>
      </c>
      <c r="O17" s="100">
        <v>0</v>
      </c>
      <c r="P17" s="101">
        <v>0</v>
      </c>
      <c r="Q17" s="131">
        <v>0</v>
      </c>
      <c r="R17" s="100">
        <v>0</v>
      </c>
      <c r="S17" s="101">
        <v>0</v>
      </c>
    </row>
    <row r="18" spans="1:19" x14ac:dyDescent="0.25">
      <c r="A18" s="17" t="s">
        <v>77</v>
      </c>
      <c r="B18" s="102">
        <v>0</v>
      </c>
      <c r="C18" s="102">
        <v>0</v>
      </c>
      <c r="D18" s="103">
        <v>0</v>
      </c>
      <c r="E18" s="102">
        <v>0</v>
      </c>
      <c r="F18" s="102">
        <v>0</v>
      </c>
      <c r="G18" s="103">
        <v>0</v>
      </c>
      <c r="H18" s="102">
        <v>0</v>
      </c>
      <c r="I18" s="102">
        <v>0</v>
      </c>
      <c r="J18" s="103">
        <v>0</v>
      </c>
      <c r="K18" s="102">
        <v>0</v>
      </c>
      <c r="L18" s="102">
        <v>0</v>
      </c>
      <c r="M18" s="103">
        <v>0</v>
      </c>
      <c r="N18" s="102">
        <v>0</v>
      </c>
      <c r="O18" s="102">
        <v>0</v>
      </c>
      <c r="P18" s="103">
        <v>0</v>
      </c>
      <c r="Q18" s="132">
        <v>0</v>
      </c>
      <c r="R18" s="102">
        <v>0</v>
      </c>
      <c r="S18" s="103">
        <v>0</v>
      </c>
    </row>
    <row r="19" spans="1:19" x14ac:dyDescent="0.25">
      <c r="A19" s="80" t="s">
        <v>79</v>
      </c>
      <c r="B19" s="100">
        <v>0</v>
      </c>
      <c r="C19" s="100">
        <v>0</v>
      </c>
      <c r="D19" s="101">
        <v>0</v>
      </c>
      <c r="E19" s="100">
        <v>0.72963645581988801</v>
      </c>
      <c r="F19" s="100">
        <v>0.73807608779679779</v>
      </c>
      <c r="G19" s="101">
        <v>0.71681384998907416</v>
      </c>
      <c r="H19" s="100">
        <v>0.6533985424449188</v>
      </c>
      <c r="I19" s="100">
        <v>0.62852272179459434</v>
      </c>
      <c r="J19" s="101">
        <v>0.7159303209454414</v>
      </c>
      <c r="K19" s="100">
        <v>0.82889645308370863</v>
      </c>
      <c r="L19" s="100">
        <v>0.82068717182099427</v>
      </c>
      <c r="M19" s="101">
        <v>0.82715254669580873</v>
      </c>
      <c r="N19" s="100">
        <v>0.82889645499907283</v>
      </c>
      <c r="O19" s="100">
        <v>0.82068720982616039</v>
      </c>
      <c r="P19" s="101">
        <v>0.82715251286515268</v>
      </c>
      <c r="Q19" s="131">
        <v>0.81946505791626512</v>
      </c>
      <c r="R19" s="100">
        <v>0.81447330270821039</v>
      </c>
      <c r="S19" s="101">
        <v>0.82144558046029603</v>
      </c>
    </row>
    <row r="20" spans="1:19" x14ac:dyDescent="0.25">
      <c r="A20" s="36" t="s">
        <v>19</v>
      </c>
      <c r="B20" s="98">
        <v>0.79931284565845473</v>
      </c>
      <c r="C20" s="98">
        <v>0.81716504350235619</v>
      </c>
      <c r="D20" s="130">
        <v>0.82065584615466125</v>
      </c>
      <c r="E20" s="98">
        <v>0.80981205299403525</v>
      </c>
      <c r="F20" s="98">
        <v>0.81876101952946867</v>
      </c>
      <c r="G20" s="130">
        <v>0.81834820000079789</v>
      </c>
      <c r="H20" s="98">
        <v>0.82146454722549578</v>
      </c>
      <c r="I20" s="98">
        <v>0.82384673922846463</v>
      </c>
      <c r="J20" s="130">
        <v>0.82340999826839356</v>
      </c>
      <c r="K20" s="98">
        <v>0.81747945867292027</v>
      </c>
      <c r="L20" s="98">
        <v>0.82190050114559587</v>
      </c>
      <c r="M20" s="130">
        <v>0.82192631193694832</v>
      </c>
      <c r="N20" s="98">
        <v>0.80502706986287376</v>
      </c>
      <c r="O20" s="98">
        <v>0.80660421674010352</v>
      </c>
      <c r="P20" s="130">
        <v>0.79915538359672178</v>
      </c>
      <c r="Q20" s="133">
        <v>0.81105694144069651</v>
      </c>
      <c r="R20" s="98">
        <v>0.81758688607869723</v>
      </c>
      <c r="S20" s="130">
        <v>0.81561789781403105</v>
      </c>
    </row>
    <row r="21" spans="1:19" x14ac:dyDescent="0.25">
      <c r="A21" s="16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</row>
    <row r="22" spans="1:19" x14ac:dyDescent="0.25">
      <c r="A22" s="182" t="s">
        <v>93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</row>
    <row r="23" spans="1:19" x14ac:dyDescent="0.25">
      <c r="A23" s="32"/>
      <c r="B23" s="426" t="s">
        <v>107</v>
      </c>
      <c r="C23" s="426"/>
      <c r="D23" s="426"/>
      <c r="E23" s="426"/>
      <c r="F23" s="426"/>
      <c r="G23" s="426"/>
      <c r="H23" s="426"/>
      <c r="I23" s="426"/>
      <c r="J23" s="426"/>
      <c r="K23" s="426"/>
      <c r="L23" s="426"/>
      <c r="M23" s="426"/>
      <c r="N23" s="426"/>
      <c r="O23" s="426"/>
      <c r="P23" s="426"/>
      <c r="Q23" s="426"/>
      <c r="R23" s="426"/>
      <c r="S23" s="426"/>
    </row>
    <row r="24" spans="1:19" x14ac:dyDescent="0.25">
      <c r="A24" s="24"/>
      <c r="B24" s="422" t="s">
        <v>31</v>
      </c>
      <c r="C24" s="422"/>
      <c r="D24" s="423"/>
      <c r="E24" s="422" t="s">
        <v>32</v>
      </c>
      <c r="F24" s="422"/>
      <c r="G24" s="423"/>
      <c r="H24" s="422" t="s">
        <v>33</v>
      </c>
      <c r="I24" s="422"/>
      <c r="J24" s="423"/>
      <c r="K24" s="422" t="s">
        <v>34</v>
      </c>
      <c r="L24" s="422"/>
      <c r="M24" s="423"/>
      <c r="N24" s="422" t="s">
        <v>35</v>
      </c>
      <c r="O24" s="422"/>
      <c r="P24" s="423"/>
      <c r="Q24" s="428" t="s">
        <v>19</v>
      </c>
      <c r="R24" s="422"/>
      <c r="S24" s="423"/>
    </row>
    <row r="25" spans="1:19" x14ac:dyDescent="0.25">
      <c r="A25" s="25"/>
      <c r="B25" s="71">
        <v>2012</v>
      </c>
      <c r="C25" s="71">
        <v>2013</v>
      </c>
      <c r="D25" s="72">
        <v>2014</v>
      </c>
      <c r="E25" s="71">
        <v>2012</v>
      </c>
      <c r="F25" s="71">
        <v>2013</v>
      </c>
      <c r="G25" s="72">
        <v>2014</v>
      </c>
      <c r="H25" s="71">
        <v>2012</v>
      </c>
      <c r="I25" s="71">
        <v>2013</v>
      </c>
      <c r="J25" s="72">
        <v>2014</v>
      </c>
      <c r="K25" s="71">
        <v>2012</v>
      </c>
      <c r="L25" s="71">
        <v>2013</v>
      </c>
      <c r="M25" s="72">
        <v>2014</v>
      </c>
      <c r="N25" s="71">
        <v>2012</v>
      </c>
      <c r="O25" s="71">
        <v>2013</v>
      </c>
      <c r="P25" s="72">
        <v>2014</v>
      </c>
      <c r="Q25" s="73">
        <v>2012</v>
      </c>
      <c r="R25" s="71">
        <v>2013</v>
      </c>
      <c r="S25" s="72">
        <v>2014</v>
      </c>
    </row>
    <row r="26" spans="1:19" x14ac:dyDescent="0.25">
      <c r="A26" s="80" t="s">
        <v>13</v>
      </c>
      <c r="B26" s="100">
        <v>0.97021014366309999</v>
      </c>
      <c r="C26" s="100">
        <v>0.99862432247256838</v>
      </c>
      <c r="D26" s="101">
        <v>0</v>
      </c>
      <c r="E26" s="100">
        <v>0.57015746731598205</v>
      </c>
      <c r="F26" s="100">
        <v>0</v>
      </c>
      <c r="G26" s="101">
        <v>0</v>
      </c>
      <c r="H26" s="100">
        <v>0.85628942945931663</v>
      </c>
      <c r="I26" s="100">
        <v>0.82921160928534776</v>
      </c>
      <c r="J26" s="101">
        <v>0.85013618977966354</v>
      </c>
      <c r="K26" s="100">
        <v>0.79855851059182992</v>
      </c>
      <c r="L26" s="100">
        <v>0.8582173009782208</v>
      </c>
      <c r="M26" s="101">
        <v>0.8640564745569389</v>
      </c>
      <c r="N26" s="100">
        <v>0.87586262975031448</v>
      </c>
      <c r="O26" s="100">
        <v>0.90584916442900221</v>
      </c>
      <c r="P26" s="101">
        <v>0.93637993235464467</v>
      </c>
      <c r="Q26" s="131">
        <v>0.86854843678263682</v>
      </c>
      <c r="R26" s="100">
        <v>0.89875183396385594</v>
      </c>
      <c r="S26" s="101">
        <v>0.9285142511453558</v>
      </c>
    </row>
    <row r="27" spans="1:19" x14ac:dyDescent="0.25">
      <c r="A27" s="17" t="s">
        <v>82</v>
      </c>
      <c r="B27" s="102">
        <v>0.90955846596258849</v>
      </c>
      <c r="C27" s="102">
        <v>0.91587537868824098</v>
      </c>
      <c r="D27" s="103">
        <v>0.92638126003651089</v>
      </c>
      <c r="E27" s="102">
        <v>0.89150192439891474</v>
      </c>
      <c r="F27" s="102">
        <v>0.89499753562077811</v>
      </c>
      <c r="G27" s="103">
        <v>0.89496925062661215</v>
      </c>
      <c r="H27" s="102">
        <v>0.90348863396533541</v>
      </c>
      <c r="I27" s="102">
        <v>0.9066680745697322</v>
      </c>
      <c r="J27" s="103">
        <v>0.90626011274568374</v>
      </c>
      <c r="K27" s="102">
        <v>0.91657155498708687</v>
      </c>
      <c r="L27" s="102">
        <v>0.91773330658640295</v>
      </c>
      <c r="M27" s="103">
        <v>0.91620934806599197</v>
      </c>
      <c r="N27" s="102">
        <v>0.91524292881939906</v>
      </c>
      <c r="O27" s="102">
        <v>0.91395778667957994</v>
      </c>
      <c r="P27" s="103">
        <v>0.91297147416031943</v>
      </c>
      <c r="Q27" s="132">
        <v>0.91271569503196492</v>
      </c>
      <c r="R27" s="102">
        <v>0.91269222031481756</v>
      </c>
      <c r="S27" s="103">
        <v>0.91189721951576308</v>
      </c>
    </row>
    <row r="28" spans="1:19" x14ac:dyDescent="0.25">
      <c r="A28" s="80" t="s">
        <v>48</v>
      </c>
      <c r="B28" s="100">
        <v>0.86956579630640585</v>
      </c>
      <c r="C28" s="100">
        <v>0.86956461740150415</v>
      </c>
      <c r="D28" s="101">
        <v>0.86940749697702535</v>
      </c>
      <c r="E28" s="100">
        <v>0.86956497515098841</v>
      </c>
      <c r="F28" s="100">
        <v>0.86956521739130432</v>
      </c>
      <c r="G28" s="101">
        <v>0.86945621432345355</v>
      </c>
      <c r="H28" s="100">
        <v>0.83499064570954273</v>
      </c>
      <c r="I28" s="100">
        <v>0.8695652109310481</v>
      </c>
      <c r="J28" s="101">
        <v>0.88269409673739652</v>
      </c>
      <c r="K28" s="100">
        <v>0.87795709472785843</v>
      </c>
      <c r="L28" s="100">
        <v>0.8969376925969309</v>
      </c>
      <c r="M28" s="101">
        <v>0.88595453198331631</v>
      </c>
      <c r="N28" s="100">
        <v>0.86956521400462394</v>
      </c>
      <c r="O28" s="100">
        <v>0.87263362740077854</v>
      </c>
      <c r="P28" s="101">
        <v>0.87864142978847104</v>
      </c>
      <c r="Q28" s="131">
        <v>0.87037050607999633</v>
      </c>
      <c r="R28" s="100">
        <v>0.87855350201995908</v>
      </c>
      <c r="S28" s="101">
        <v>0.88079152345906908</v>
      </c>
    </row>
    <row r="29" spans="1:19" x14ac:dyDescent="0.25">
      <c r="A29" s="17" t="s">
        <v>15</v>
      </c>
      <c r="B29" s="102">
        <v>0.84500001179442707</v>
      </c>
      <c r="C29" s="102">
        <v>0.84522869063758477</v>
      </c>
      <c r="D29" s="103">
        <v>0.83499997145890992</v>
      </c>
      <c r="E29" s="102">
        <v>0.86000000240817376</v>
      </c>
      <c r="F29" s="102">
        <v>0.85995852543585727</v>
      </c>
      <c r="G29" s="103">
        <v>0.85000000190973601</v>
      </c>
      <c r="H29" s="102">
        <v>0.8630301899329994</v>
      </c>
      <c r="I29" s="102">
        <v>0.89000000211822539</v>
      </c>
      <c r="J29" s="103">
        <v>0.87000001260355853</v>
      </c>
      <c r="K29" s="102">
        <v>0.91331666318974103</v>
      </c>
      <c r="L29" s="102">
        <v>0.91859036709772657</v>
      </c>
      <c r="M29" s="103">
        <v>0.90228071188823167</v>
      </c>
      <c r="N29" s="102">
        <v>0.92152495430648362</v>
      </c>
      <c r="O29" s="102">
        <v>0.92185927859023586</v>
      </c>
      <c r="P29" s="103">
        <v>0.91381933835979612</v>
      </c>
      <c r="Q29" s="132">
        <v>0.89724159358194822</v>
      </c>
      <c r="R29" s="102">
        <v>0.90197688915227192</v>
      </c>
      <c r="S29" s="103">
        <v>0.89125341682451342</v>
      </c>
    </row>
    <row r="30" spans="1:19" x14ac:dyDescent="0.25">
      <c r="A30" s="80" t="s">
        <v>75</v>
      </c>
      <c r="B30" s="100">
        <v>0.88643322602700303</v>
      </c>
      <c r="C30" s="100">
        <v>0.89102246283699682</v>
      </c>
      <c r="D30" s="101">
        <v>0.91371663844899653</v>
      </c>
      <c r="E30" s="100">
        <v>0.89243349725608745</v>
      </c>
      <c r="F30" s="100">
        <v>0.899434457633007</v>
      </c>
      <c r="G30" s="101">
        <v>0.90050261984968061</v>
      </c>
      <c r="H30" s="100">
        <v>0.90808292060603046</v>
      </c>
      <c r="I30" s="100">
        <v>0.9129825702065294</v>
      </c>
      <c r="J30" s="101">
        <v>0.91263708179558822</v>
      </c>
      <c r="K30" s="100">
        <v>0.92474168734967521</v>
      </c>
      <c r="L30" s="100">
        <v>0.92489765404805568</v>
      </c>
      <c r="M30" s="101">
        <v>0.92621806599941492</v>
      </c>
      <c r="N30" s="100">
        <v>0.93708438169860309</v>
      </c>
      <c r="O30" s="100">
        <v>0.93624533217311912</v>
      </c>
      <c r="P30" s="101">
        <v>0.93859867172049805</v>
      </c>
      <c r="Q30" s="131">
        <v>0.92674731546528732</v>
      </c>
      <c r="R30" s="100">
        <v>0.92805760408057436</v>
      </c>
      <c r="S30" s="101">
        <v>0.93140438995631092</v>
      </c>
    </row>
    <row r="31" spans="1:19" x14ac:dyDescent="0.25">
      <c r="A31" s="17" t="s">
        <v>16</v>
      </c>
      <c r="B31" s="102">
        <v>0.83199736876189112</v>
      </c>
      <c r="C31" s="102">
        <v>0.84830830425202197</v>
      </c>
      <c r="D31" s="103">
        <v>0.68988019835791259</v>
      </c>
      <c r="E31" s="102">
        <v>0.84521245809848944</v>
      </c>
      <c r="F31" s="102">
        <v>0.88461920508585379</v>
      </c>
      <c r="G31" s="103">
        <v>0.97720435871356881</v>
      </c>
      <c r="H31" s="102">
        <v>0.89407992651971735</v>
      </c>
      <c r="I31" s="102">
        <v>0.88109148560486328</v>
      </c>
      <c r="J31" s="103">
        <v>0.88902973907834248</v>
      </c>
      <c r="K31" s="102">
        <v>0.8416216107990514</v>
      </c>
      <c r="L31" s="102">
        <v>0.88673459055360204</v>
      </c>
      <c r="M31" s="103">
        <v>0.97685841449608857</v>
      </c>
      <c r="N31" s="102">
        <v>0.84818920630630934</v>
      </c>
      <c r="O31" s="102">
        <v>0.85457293915511046</v>
      </c>
      <c r="P31" s="103">
        <v>0.84439298439723709</v>
      </c>
      <c r="Q31" s="132">
        <v>0.84935529284202571</v>
      </c>
      <c r="R31" s="102">
        <v>0.86812272655180001</v>
      </c>
      <c r="S31" s="103">
        <v>0.88836163656847333</v>
      </c>
    </row>
    <row r="32" spans="1:19" x14ac:dyDescent="0.25">
      <c r="A32" s="80" t="s">
        <v>17</v>
      </c>
      <c r="B32" s="100">
        <v>0.8876145593868694</v>
      </c>
      <c r="C32" s="100">
        <v>0.89614172822122085</v>
      </c>
      <c r="D32" s="101">
        <v>0.90579647563486976</v>
      </c>
      <c r="E32" s="100">
        <v>0.89118927892119215</v>
      </c>
      <c r="F32" s="100">
        <v>0.8951606501405337</v>
      </c>
      <c r="G32" s="101">
        <v>0.89894030757038068</v>
      </c>
      <c r="H32" s="100">
        <v>0.92045016483173625</v>
      </c>
      <c r="I32" s="100">
        <v>0.93040017574840439</v>
      </c>
      <c r="J32" s="101">
        <v>0.93638359852977282</v>
      </c>
      <c r="K32" s="100">
        <v>0.93741486076940439</v>
      </c>
      <c r="L32" s="100">
        <v>0.94262524001569636</v>
      </c>
      <c r="M32" s="101">
        <v>0.94700392984034776</v>
      </c>
      <c r="N32" s="100">
        <v>0.92987253456145103</v>
      </c>
      <c r="O32" s="100">
        <v>0.92809281548425926</v>
      </c>
      <c r="P32" s="101">
        <v>0.93496818734806886</v>
      </c>
      <c r="Q32" s="131">
        <v>0.90450602766482191</v>
      </c>
      <c r="R32" s="100">
        <v>0.90688073525193558</v>
      </c>
      <c r="S32" s="101">
        <v>0.91254072377427864</v>
      </c>
    </row>
    <row r="33" spans="1:19" x14ac:dyDescent="0.25">
      <c r="A33" s="17" t="s">
        <v>18</v>
      </c>
      <c r="B33" s="102">
        <v>0.89401843395201941</v>
      </c>
      <c r="C33" s="102">
        <v>0.90971604009006357</v>
      </c>
      <c r="D33" s="103">
        <v>0.90719113678400409</v>
      </c>
      <c r="E33" s="102">
        <v>0.89908683382470711</v>
      </c>
      <c r="F33" s="102">
        <v>0.90828220288683414</v>
      </c>
      <c r="G33" s="103">
        <v>0.91339294139209681</v>
      </c>
      <c r="H33" s="102">
        <v>0.9101814249694119</v>
      </c>
      <c r="I33" s="102">
        <v>0.91496020004166778</v>
      </c>
      <c r="J33" s="103">
        <v>0.9178300220503065</v>
      </c>
      <c r="K33" s="102">
        <v>0.91700987878548568</v>
      </c>
      <c r="L33" s="102">
        <v>0.92324573533354692</v>
      </c>
      <c r="M33" s="103">
        <v>0.92810344033479231</v>
      </c>
      <c r="N33" s="102">
        <v>0.94121146840042058</v>
      </c>
      <c r="O33" s="102">
        <v>0.93077407265315426</v>
      </c>
      <c r="P33" s="103">
        <v>0.93188304399261668</v>
      </c>
      <c r="Q33" s="132">
        <v>0.92581098547819363</v>
      </c>
      <c r="R33" s="102">
        <v>0.92389119743774861</v>
      </c>
      <c r="S33" s="103">
        <v>0.92715070517277753</v>
      </c>
    </row>
    <row r="34" spans="1:19" x14ac:dyDescent="0.25">
      <c r="A34" s="80" t="s">
        <v>76</v>
      </c>
      <c r="B34" s="100">
        <v>0</v>
      </c>
      <c r="C34" s="100">
        <v>0.75650737613764751</v>
      </c>
      <c r="D34" s="101">
        <v>0.83801612760779109</v>
      </c>
      <c r="E34" s="100">
        <v>0</v>
      </c>
      <c r="F34" s="100">
        <v>0.79344871966326636</v>
      </c>
      <c r="G34" s="101">
        <v>0.83785646094871713</v>
      </c>
      <c r="H34" s="100">
        <v>0</v>
      </c>
      <c r="I34" s="100">
        <v>0</v>
      </c>
      <c r="J34" s="101">
        <v>0</v>
      </c>
      <c r="K34" s="100">
        <v>0</v>
      </c>
      <c r="L34" s="100">
        <v>0</v>
      </c>
      <c r="M34" s="101">
        <v>0</v>
      </c>
      <c r="N34" s="100">
        <v>0</v>
      </c>
      <c r="O34" s="100">
        <v>0</v>
      </c>
      <c r="P34" s="101">
        <v>0</v>
      </c>
      <c r="Q34" s="131">
        <v>0</v>
      </c>
      <c r="R34" s="100">
        <v>0.75884020548008824</v>
      </c>
      <c r="S34" s="101">
        <v>0.83797970658774934</v>
      </c>
    </row>
    <row r="35" spans="1:19" x14ac:dyDescent="0.25">
      <c r="A35" s="17" t="s">
        <v>77</v>
      </c>
      <c r="B35" s="102">
        <v>0</v>
      </c>
      <c r="C35" s="102">
        <v>0</v>
      </c>
      <c r="D35" s="103">
        <v>0</v>
      </c>
      <c r="E35" s="102">
        <v>0</v>
      </c>
      <c r="F35" s="102">
        <v>0</v>
      </c>
      <c r="G35" s="103">
        <v>0</v>
      </c>
      <c r="H35" s="102">
        <v>0</v>
      </c>
      <c r="I35" s="102">
        <v>0</v>
      </c>
      <c r="J35" s="103">
        <v>0</v>
      </c>
      <c r="K35" s="102">
        <v>0</v>
      </c>
      <c r="L35" s="102">
        <v>0</v>
      </c>
      <c r="M35" s="103">
        <v>0</v>
      </c>
      <c r="N35" s="102">
        <v>0.92623755776186489</v>
      </c>
      <c r="O35" s="102">
        <v>0.92814588080955696</v>
      </c>
      <c r="P35" s="103">
        <v>0.92730977043613239</v>
      </c>
      <c r="Q35" s="132">
        <v>0.92623755776186489</v>
      </c>
      <c r="R35" s="102">
        <v>0.92814588080955696</v>
      </c>
      <c r="S35" s="103">
        <v>0.92730977043613239</v>
      </c>
    </row>
    <row r="36" spans="1:19" x14ac:dyDescent="0.25">
      <c r="A36" s="80" t="s">
        <v>79</v>
      </c>
      <c r="B36" s="100">
        <v>0.96076837698714423</v>
      </c>
      <c r="C36" s="100">
        <v>0</v>
      </c>
      <c r="D36" s="101">
        <v>0</v>
      </c>
      <c r="E36" s="100">
        <v>0.8964383186621856</v>
      </c>
      <c r="F36" s="100">
        <v>0.88138548726682686</v>
      </c>
      <c r="G36" s="101">
        <v>0.9006776567903042</v>
      </c>
      <c r="H36" s="100">
        <v>0.9119095250324154</v>
      </c>
      <c r="I36" s="100">
        <v>0.88716670126630082</v>
      </c>
      <c r="J36" s="101">
        <v>0.89059907581499931</v>
      </c>
      <c r="K36" s="100">
        <v>0.95932175213711768</v>
      </c>
      <c r="L36" s="100">
        <v>0.87229728343024204</v>
      </c>
      <c r="M36" s="101">
        <v>0.86771734879254836</v>
      </c>
      <c r="N36" s="100">
        <v>0.9482726865242429</v>
      </c>
      <c r="O36" s="179">
        <v>8.3908677445605591</v>
      </c>
      <c r="P36" s="101">
        <v>0.83804515259275913</v>
      </c>
      <c r="Q36" s="131">
        <v>0.92435832821051744</v>
      </c>
      <c r="R36" s="100">
        <v>0.92290636102255152</v>
      </c>
      <c r="S36" s="101">
        <v>0.86998930792288764</v>
      </c>
    </row>
    <row r="37" spans="1:19" x14ac:dyDescent="0.25">
      <c r="A37" s="36" t="s">
        <v>19</v>
      </c>
      <c r="B37" s="98">
        <v>0.89582535988335044</v>
      </c>
      <c r="C37" s="98">
        <v>0.90153782878234012</v>
      </c>
      <c r="D37" s="130">
        <v>0.90216810071237941</v>
      </c>
      <c r="E37" s="98">
        <v>0.88895210972361705</v>
      </c>
      <c r="F37" s="98">
        <v>0.89618924692094826</v>
      </c>
      <c r="G37" s="130">
        <v>0.90149155196490671</v>
      </c>
      <c r="H37" s="98">
        <v>0.90282384357841761</v>
      </c>
      <c r="I37" s="98">
        <v>0.90696836488498678</v>
      </c>
      <c r="J37" s="130">
        <v>0.90713758783675669</v>
      </c>
      <c r="K37" s="98">
        <v>0.91372161717286016</v>
      </c>
      <c r="L37" s="98">
        <v>0.91756425839032008</v>
      </c>
      <c r="M37" s="130">
        <v>0.92047776587527341</v>
      </c>
      <c r="N37" s="98">
        <v>0.92083109055754397</v>
      </c>
      <c r="O37" s="98">
        <v>0.9200377736915154</v>
      </c>
      <c r="P37" s="130">
        <v>0.92027931429602583</v>
      </c>
      <c r="Q37" s="133">
        <v>0.91438990671157938</v>
      </c>
      <c r="R37" s="98">
        <v>0.91580024661835613</v>
      </c>
      <c r="S37" s="130">
        <v>0.91724425899663842</v>
      </c>
    </row>
    <row r="38" spans="1:19" x14ac:dyDescent="0.25">
      <c r="A38" s="16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</row>
    <row r="39" spans="1:19" ht="14.25" customHeight="1" x14ac:dyDescent="0.25">
      <c r="A39" s="51" t="s">
        <v>49</v>
      </c>
    </row>
  </sheetData>
  <mergeCells count="14">
    <mergeCell ref="B6:S6"/>
    <mergeCell ref="B23:S23"/>
    <mergeCell ref="B24:D24"/>
    <mergeCell ref="E24:G24"/>
    <mergeCell ref="H24:J24"/>
    <mergeCell ref="K24:M24"/>
    <mergeCell ref="N24:P24"/>
    <mergeCell ref="Q24:S24"/>
    <mergeCell ref="Q7:S7"/>
    <mergeCell ref="B7:D7"/>
    <mergeCell ref="E7:G7"/>
    <mergeCell ref="H7:J7"/>
    <mergeCell ref="K7:M7"/>
    <mergeCell ref="N7:P7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9" tint="-0.249977111117893"/>
  </sheetPr>
  <dimension ref="A1:E43"/>
  <sheetViews>
    <sheetView workbookViewId="0">
      <selection activeCell="L36" sqref="L36"/>
    </sheetView>
  </sheetViews>
  <sheetFormatPr defaultRowHeight="15" x14ac:dyDescent="0.25"/>
  <cols>
    <col min="1" max="1" width="16.85546875" style="16" customWidth="1"/>
    <col min="2" max="4" width="9.140625" style="16"/>
  </cols>
  <sheetData>
    <row r="1" spans="1:5" ht="18.75" x14ac:dyDescent="0.3">
      <c r="A1" s="108" t="s">
        <v>178</v>
      </c>
    </row>
    <row r="2" spans="1:5" ht="15.75" x14ac:dyDescent="0.25">
      <c r="A2" s="96" t="s">
        <v>108</v>
      </c>
    </row>
    <row r="5" spans="1:5" x14ac:dyDescent="0.25">
      <c r="A5" s="181" t="s">
        <v>36</v>
      </c>
      <c r="B5" s="26"/>
      <c r="C5" s="26"/>
      <c r="D5" s="26"/>
    </row>
    <row r="6" spans="1:5" x14ac:dyDescent="0.25">
      <c r="A6" s="32"/>
      <c r="B6" s="424" t="s">
        <v>69</v>
      </c>
      <c r="C6" s="424"/>
      <c r="D6" s="424"/>
      <c r="E6" s="191"/>
    </row>
    <row r="7" spans="1:5" x14ac:dyDescent="0.25">
      <c r="A7" s="25"/>
      <c r="B7" s="186">
        <v>2012</v>
      </c>
      <c r="C7" s="186">
        <v>2013</v>
      </c>
      <c r="D7" s="186">
        <v>2014</v>
      </c>
      <c r="E7" s="162"/>
    </row>
    <row r="8" spans="1:5" x14ac:dyDescent="0.25">
      <c r="A8" s="80" t="s">
        <v>13</v>
      </c>
      <c r="B8" s="319">
        <v>0.70045172098096942</v>
      </c>
      <c r="C8" s="319">
        <v>0.71339463412839854</v>
      </c>
      <c r="D8" s="319">
        <v>0.68805891299775979</v>
      </c>
      <c r="E8" s="170"/>
    </row>
    <row r="9" spans="1:5" x14ac:dyDescent="0.25">
      <c r="A9" s="17" t="s">
        <v>82</v>
      </c>
      <c r="B9" s="320">
        <v>0.75183049747526831</v>
      </c>
      <c r="C9" s="320">
        <v>0.76394128414490425</v>
      </c>
      <c r="D9" s="320">
        <v>0.76132730959689365</v>
      </c>
      <c r="E9" s="170"/>
    </row>
    <row r="10" spans="1:5" x14ac:dyDescent="0.25">
      <c r="A10" s="80" t="s">
        <v>48</v>
      </c>
      <c r="B10" s="319">
        <v>0.74367711117340995</v>
      </c>
      <c r="C10" s="319">
        <v>0.79314128295108766</v>
      </c>
      <c r="D10" s="319">
        <v>0.78278543853028226</v>
      </c>
      <c r="E10" s="170"/>
    </row>
    <row r="11" spans="1:5" x14ac:dyDescent="0.25">
      <c r="A11" s="17" t="s">
        <v>15</v>
      </c>
      <c r="B11" s="320">
        <v>0.88441783283444086</v>
      </c>
      <c r="C11" s="320">
        <v>0.85884755878998331</v>
      </c>
      <c r="D11" s="320">
        <v>0.84376149841077552</v>
      </c>
      <c r="E11" s="170"/>
    </row>
    <row r="12" spans="1:5" x14ac:dyDescent="0.25">
      <c r="A12" s="80" t="s">
        <v>75</v>
      </c>
      <c r="B12" s="319">
        <v>0.75716209816887492</v>
      </c>
      <c r="C12" s="319">
        <v>0.77043619822156229</v>
      </c>
      <c r="D12" s="319">
        <v>0.77226594503220036</v>
      </c>
      <c r="E12" s="170"/>
    </row>
    <row r="13" spans="1:5" x14ac:dyDescent="0.25">
      <c r="A13" s="17" t="s">
        <v>16</v>
      </c>
      <c r="B13" s="320">
        <v>0.68286944995899557</v>
      </c>
      <c r="C13" s="320">
        <v>0.66603506338162699</v>
      </c>
      <c r="D13" s="320">
        <v>0.62447991372358758</v>
      </c>
      <c r="E13" s="170"/>
    </row>
    <row r="14" spans="1:5" x14ac:dyDescent="0.25">
      <c r="A14" s="80" t="s">
        <v>17</v>
      </c>
      <c r="B14" s="319">
        <v>0.74006722854883022</v>
      </c>
      <c r="C14" s="319">
        <v>0.75809823442854096</v>
      </c>
      <c r="D14" s="319">
        <v>0.74926616812031899</v>
      </c>
      <c r="E14" s="170"/>
    </row>
    <row r="15" spans="1:5" x14ac:dyDescent="0.25">
      <c r="A15" s="17" t="s">
        <v>18</v>
      </c>
      <c r="B15" s="320">
        <v>0.77997840022132603</v>
      </c>
      <c r="C15" s="320">
        <v>0.79038451945546695</v>
      </c>
      <c r="D15" s="320">
        <v>0.80712389567064835</v>
      </c>
      <c r="E15" s="170"/>
    </row>
    <row r="16" spans="1:5" x14ac:dyDescent="0.25">
      <c r="A16" s="80" t="s">
        <v>76</v>
      </c>
      <c r="B16" s="321">
        <v>0</v>
      </c>
      <c r="C16" s="319">
        <v>0</v>
      </c>
      <c r="D16" s="319">
        <v>0</v>
      </c>
      <c r="E16" s="170"/>
    </row>
    <row r="17" spans="1:5" x14ac:dyDescent="0.25">
      <c r="A17" s="17" t="s">
        <v>77</v>
      </c>
      <c r="B17" s="320">
        <v>0</v>
      </c>
      <c r="C17" s="320">
        <v>0</v>
      </c>
      <c r="D17" s="320">
        <v>0</v>
      </c>
      <c r="E17" s="170"/>
    </row>
    <row r="18" spans="1:5" x14ac:dyDescent="0.25">
      <c r="A18" s="80" t="s">
        <v>79</v>
      </c>
      <c r="B18" s="319">
        <v>0.77675864906790959</v>
      </c>
      <c r="C18" s="319">
        <v>0.76978993008430319</v>
      </c>
      <c r="D18" s="319">
        <v>0.77954099312081637</v>
      </c>
      <c r="E18" s="170"/>
    </row>
    <row r="19" spans="1:5" x14ac:dyDescent="0.25">
      <c r="A19" s="36" t="s">
        <v>19</v>
      </c>
      <c r="B19" s="322">
        <v>0.7650565611216289</v>
      </c>
      <c r="C19" s="322">
        <v>0.77412926745424615</v>
      </c>
      <c r="D19" s="322">
        <v>0.77138229694526705</v>
      </c>
      <c r="E19" s="170"/>
    </row>
    <row r="20" spans="1:5" x14ac:dyDescent="0.25">
      <c r="E20" s="170"/>
    </row>
    <row r="21" spans="1:5" x14ac:dyDescent="0.25">
      <c r="A21" s="182" t="s">
        <v>85</v>
      </c>
      <c r="B21" s="26"/>
      <c r="C21" s="26"/>
      <c r="D21" s="26"/>
      <c r="E21" s="170"/>
    </row>
    <row r="22" spans="1:5" x14ac:dyDescent="0.25">
      <c r="A22" s="32"/>
      <c r="B22" s="426" t="s">
        <v>69</v>
      </c>
      <c r="C22" s="426"/>
      <c r="D22" s="426"/>
      <c r="E22" s="170"/>
    </row>
    <row r="23" spans="1:5" x14ac:dyDescent="0.25">
      <c r="A23" s="25"/>
      <c r="B23" s="187">
        <v>2012</v>
      </c>
      <c r="C23" s="187">
        <v>2013</v>
      </c>
      <c r="D23" s="187">
        <v>2014</v>
      </c>
      <c r="E23" s="170"/>
    </row>
    <row r="24" spans="1:5" x14ac:dyDescent="0.25">
      <c r="A24" s="80" t="s">
        <v>13</v>
      </c>
      <c r="B24" s="319">
        <v>0.84874270217196368</v>
      </c>
      <c r="C24" s="319">
        <v>0.89633621834787758</v>
      </c>
      <c r="D24" s="319">
        <v>0.94586185398832934</v>
      </c>
      <c r="E24" s="170"/>
    </row>
    <row r="25" spans="1:5" x14ac:dyDescent="0.25">
      <c r="A25" s="17" t="s">
        <v>82</v>
      </c>
      <c r="B25" s="320">
        <v>0.91923936090158453</v>
      </c>
      <c r="C25" s="320">
        <v>0.91920036857660825</v>
      </c>
      <c r="D25" s="320">
        <v>0.91788082569009555</v>
      </c>
      <c r="E25" s="170"/>
    </row>
    <row r="26" spans="1:5" x14ac:dyDescent="0.25">
      <c r="A26" s="80" t="s">
        <v>48</v>
      </c>
      <c r="B26" s="319">
        <v>0.85154035089042024</v>
      </c>
      <c r="C26" s="319">
        <v>0.86421966040572673</v>
      </c>
      <c r="D26" s="319">
        <v>0.86772039930071743</v>
      </c>
      <c r="E26" s="170"/>
    </row>
    <row r="27" spans="1:5" x14ac:dyDescent="0.25">
      <c r="A27" s="17" t="s">
        <v>15</v>
      </c>
      <c r="B27" s="320">
        <v>0.89389382351447866</v>
      </c>
      <c r="C27" s="320">
        <v>0.9015743577393307</v>
      </c>
      <c r="D27" s="320">
        <v>0.88427536754166869</v>
      </c>
      <c r="E27" s="170"/>
    </row>
    <row r="28" spans="1:5" x14ac:dyDescent="0.25">
      <c r="A28" s="80" t="s">
        <v>75</v>
      </c>
      <c r="B28" s="319">
        <v>0.9428463054112608</v>
      </c>
      <c r="C28" s="319">
        <v>0.945081589098279</v>
      </c>
      <c r="D28" s="319">
        <v>0.95081519516346236</v>
      </c>
      <c r="E28" s="170"/>
    </row>
    <row r="29" spans="1:5" x14ac:dyDescent="0.25">
      <c r="A29" s="17" t="s">
        <v>16</v>
      </c>
      <c r="B29" s="320">
        <v>0.81982914253195027</v>
      </c>
      <c r="C29" s="320">
        <v>0.84809039128098207</v>
      </c>
      <c r="D29" s="320">
        <v>0.87966784614769911</v>
      </c>
      <c r="E29" s="170"/>
    </row>
    <row r="30" spans="1:5" x14ac:dyDescent="0.25">
      <c r="A30" s="80" t="s">
        <v>17</v>
      </c>
      <c r="B30" s="319">
        <v>0.90570372851524594</v>
      </c>
      <c r="C30" s="319">
        <v>0.90959827544017424</v>
      </c>
      <c r="D30" s="319">
        <v>0.91894876751891807</v>
      </c>
      <c r="E30" s="170"/>
    </row>
    <row r="31" spans="1:5" x14ac:dyDescent="0.25">
      <c r="A31" s="17" t="s">
        <v>18</v>
      </c>
      <c r="B31" s="320">
        <v>0.94125222670079434</v>
      </c>
      <c r="C31" s="320">
        <v>0.93799228949411551</v>
      </c>
      <c r="D31" s="320">
        <v>0.943533901268928</v>
      </c>
      <c r="E31" s="170"/>
    </row>
    <row r="32" spans="1:5" x14ac:dyDescent="0.25">
      <c r="A32" s="80" t="s">
        <v>76</v>
      </c>
      <c r="B32" s="321">
        <v>0</v>
      </c>
      <c r="C32" s="319">
        <v>0.69620090855782968</v>
      </c>
      <c r="D32" s="319">
        <v>0.80316197316306492</v>
      </c>
      <c r="E32" s="170"/>
    </row>
    <row r="33" spans="1:5" x14ac:dyDescent="0.25">
      <c r="A33" s="17" t="s">
        <v>77</v>
      </c>
      <c r="B33" s="320">
        <v>0.94197811976142343</v>
      </c>
      <c r="C33" s="320">
        <v>0.94523237563386542</v>
      </c>
      <c r="D33" s="320">
        <v>0.94380517346888915</v>
      </c>
      <c r="E33" s="170"/>
    </row>
    <row r="34" spans="1:5" x14ac:dyDescent="0.25">
      <c r="A34" s="80" t="s">
        <v>79</v>
      </c>
      <c r="B34" s="319">
        <v>0.93878446599661769</v>
      </c>
      <c r="C34" s="319">
        <v>0.93632436818152598</v>
      </c>
      <c r="D34" s="319">
        <v>0.85095428309669097</v>
      </c>
      <c r="E34" s="170"/>
    </row>
    <row r="35" spans="1:5" x14ac:dyDescent="0.25">
      <c r="A35" s="36" t="s">
        <v>19</v>
      </c>
      <c r="B35" s="322">
        <v>0.92202457713588293</v>
      </c>
      <c r="C35" s="322">
        <v>0.92437739777289363</v>
      </c>
      <c r="D35" s="322">
        <v>0.92679264458768429</v>
      </c>
      <c r="E35" s="162"/>
    </row>
    <row r="36" spans="1:5" x14ac:dyDescent="0.25">
      <c r="E36" s="162"/>
    </row>
    <row r="37" spans="1:5" x14ac:dyDescent="0.25">
      <c r="A37" s="51" t="s">
        <v>49</v>
      </c>
      <c r="E37" s="162"/>
    </row>
    <row r="38" spans="1:5" x14ac:dyDescent="0.25">
      <c r="E38" s="170"/>
    </row>
    <row r="39" spans="1:5" x14ac:dyDescent="0.25">
      <c r="E39" s="170"/>
    </row>
    <row r="40" spans="1:5" x14ac:dyDescent="0.25">
      <c r="E40" s="170"/>
    </row>
    <row r="41" spans="1:5" x14ac:dyDescent="0.25">
      <c r="E41" s="162"/>
    </row>
    <row r="42" spans="1:5" x14ac:dyDescent="0.25">
      <c r="E42" s="162"/>
    </row>
    <row r="43" spans="1:5" x14ac:dyDescent="0.25">
      <c r="E43" s="162"/>
    </row>
  </sheetData>
  <mergeCells count="2">
    <mergeCell ref="B6:D6"/>
    <mergeCell ref="B22:D22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theme="8" tint="-0.249977111117893"/>
  </sheetPr>
  <dimension ref="A1:J35"/>
  <sheetViews>
    <sheetView workbookViewId="0">
      <selection activeCell="B34" sqref="B34"/>
    </sheetView>
  </sheetViews>
  <sheetFormatPr defaultRowHeight="15" x14ac:dyDescent="0.25"/>
  <cols>
    <col min="1" max="1" width="16.85546875" style="16" customWidth="1"/>
    <col min="2" max="2" width="15.7109375" style="16" bestFit="1" customWidth="1"/>
    <col min="3" max="3" width="16.140625" style="16" bestFit="1" customWidth="1"/>
    <col min="4" max="4" width="16" style="16" bestFit="1" customWidth="1"/>
    <col min="5" max="5" width="10.140625" style="16" bestFit="1" customWidth="1"/>
    <col min="6" max="6" width="9.85546875" style="16" bestFit="1" customWidth="1"/>
    <col min="7" max="7" width="10" style="16" bestFit="1" customWidth="1"/>
    <col min="8" max="10" width="9.28515625" style="16" bestFit="1" customWidth="1"/>
  </cols>
  <sheetData>
    <row r="1" spans="1:10" ht="18.75" x14ac:dyDescent="0.3">
      <c r="A1" s="108" t="s">
        <v>178</v>
      </c>
    </row>
    <row r="2" spans="1:10" ht="15.75" x14ac:dyDescent="0.25">
      <c r="A2" s="95" t="s">
        <v>110</v>
      </c>
    </row>
    <row r="5" spans="1:10" x14ac:dyDescent="0.25">
      <c r="A5" s="496" t="s">
        <v>36</v>
      </c>
      <c r="B5" s="496"/>
      <c r="C5" s="496"/>
      <c r="D5" s="104"/>
      <c r="E5" s="104"/>
      <c r="F5" s="104"/>
      <c r="G5" s="104"/>
      <c r="H5" s="52"/>
      <c r="I5" s="52"/>
      <c r="J5" s="52"/>
    </row>
    <row r="6" spans="1:10" x14ac:dyDescent="0.25">
      <c r="A6" s="24"/>
      <c r="B6" s="468" t="s">
        <v>62</v>
      </c>
      <c r="C6" s="468"/>
      <c r="D6" s="469"/>
      <c r="E6" s="430" t="s">
        <v>12</v>
      </c>
      <c r="F6" s="430"/>
      <c r="G6" s="433"/>
      <c r="H6" s="497" t="s">
        <v>68</v>
      </c>
      <c r="I6" s="468"/>
      <c r="J6" s="469"/>
    </row>
    <row r="7" spans="1:10" x14ac:dyDescent="0.25">
      <c r="A7" s="25"/>
      <c r="B7" s="55">
        <v>2012</v>
      </c>
      <c r="C7" s="55">
        <v>2013</v>
      </c>
      <c r="D7" s="122">
        <v>2014</v>
      </c>
      <c r="E7" s="55">
        <v>2012</v>
      </c>
      <c r="F7" s="55">
        <v>2013</v>
      </c>
      <c r="G7" s="122">
        <v>2014</v>
      </c>
      <c r="H7" s="124">
        <v>2012</v>
      </c>
      <c r="I7" s="55">
        <v>2013</v>
      </c>
      <c r="J7" s="122">
        <v>2014</v>
      </c>
    </row>
    <row r="8" spans="1:10" x14ac:dyDescent="0.25">
      <c r="A8" s="80" t="s">
        <v>13</v>
      </c>
      <c r="B8" s="81">
        <v>1433897.23</v>
      </c>
      <c r="C8" s="81">
        <v>1219797.0499999998</v>
      </c>
      <c r="D8" s="123">
        <v>1532548.0199999991</v>
      </c>
      <c r="E8" s="107">
        <v>8142</v>
      </c>
      <c r="F8" s="107">
        <v>10252</v>
      </c>
      <c r="G8" s="134">
        <v>34852</v>
      </c>
      <c r="H8" s="127">
        <v>176.11118029968065</v>
      </c>
      <c r="I8" s="81">
        <v>118.98137436597735</v>
      </c>
      <c r="J8" s="123">
        <v>43.973029381384116</v>
      </c>
    </row>
    <row r="9" spans="1:10" x14ac:dyDescent="0.25">
      <c r="A9" s="17" t="s">
        <v>82</v>
      </c>
      <c r="B9" s="64">
        <v>128332802.58580045</v>
      </c>
      <c r="C9" s="64">
        <v>102435698.21598355</v>
      </c>
      <c r="D9" s="120">
        <v>124708921.74842112</v>
      </c>
      <c r="E9" s="106">
        <v>2414751</v>
      </c>
      <c r="F9" s="106">
        <v>2734339</v>
      </c>
      <c r="G9" s="135">
        <v>3243683</v>
      </c>
      <c r="H9" s="125">
        <v>53.145356430456168</v>
      </c>
      <c r="I9" s="64">
        <v>37.462691427794269</v>
      </c>
      <c r="J9" s="120">
        <v>38.446704486357362</v>
      </c>
    </row>
    <row r="10" spans="1:10" x14ac:dyDescent="0.25">
      <c r="A10" s="80" t="s">
        <v>14</v>
      </c>
      <c r="B10" s="81">
        <v>14798370.140000001</v>
      </c>
      <c r="C10" s="81">
        <v>2445527.7999999998</v>
      </c>
      <c r="D10" s="123">
        <v>2030588.5899999999</v>
      </c>
      <c r="E10" s="107">
        <v>30213.340697931555</v>
      </c>
      <c r="F10" s="107">
        <v>58737</v>
      </c>
      <c r="G10" s="134">
        <v>46191</v>
      </c>
      <c r="H10" s="127">
        <v>489.79589142266269</v>
      </c>
      <c r="I10" s="81">
        <v>41.635218005686362</v>
      </c>
      <c r="J10" s="123">
        <v>43.960697754973907</v>
      </c>
    </row>
    <row r="11" spans="1:10" x14ac:dyDescent="0.25">
      <c r="A11" s="17" t="s">
        <v>15</v>
      </c>
      <c r="B11" s="64">
        <v>19744574.855374962</v>
      </c>
      <c r="C11" s="64">
        <v>17037744.626277581</v>
      </c>
      <c r="D11" s="120">
        <v>21010829.690072987</v>
      </c>
      <c r="E11" s="106">
        <v>426047.0694529083</v>
      </c>
      <c r="F11" s="106">
        <v>495212.70918467897</v>
      </c>
      <c r="G11" s="135">
        <v>448590.82452899899</v>
      </c>
      <c r="H11" s="125">
        <v>46.343646679061038</v>
      </c>
      <c r="I11" s="64">
        <v>34.40490179326904</v>
      </c>
      <c r="J11" s="120">
        <v>46.837404024332088</v>
      </c>
    </row>
    <row r="12" spans="1:10" x14ac:dyDescent="0.25">
      <c r="A12" s="80" t="s">
        <v>75</v>
      </c>
      <c r="B12" s="81">
        <v>77371228.379999965</v>
      </c>
      <c r="C12" s="81">
        <v>77795817.309999928</v>
      </c>
      <c r="D12" s="123">
        <v>77216408.727083936</v>
      </c>
      <c r="E12" s="107">
        <v>1215573</v>
      </c>
      <c r="F12" s="107">
        <v>1295588</v>
      </c>
      <c r="G12" s="134">
        <v>1299412</v>
      </c>
      <c r="H12" s="127">
        <v>63.650005701015047</v>
      </c>
      <c r="I12" s="81">
        <v>60.046725741516539</v>
      </c>
      <c r="J12" s="123">
        <v>59.424115466906521</v>
      </c>
    </row>
    <row r="13" spans="1:10" x14ac:dyDescent="0.25">
      <c r="A13" s="17" t="s">
        <v>16</v>
      </c>
      <c r="B13" s="64">
        <v>5124842.6599999992</v>
      </c>
      <c r="C13" s="64">
        <v>6430151.5699999994</v>
      </c>
      <c r="D13" s="120">
        <v>50809041.000000015</v>
      </c>
      <c r="E13" s="106">
        <v>31256</v>
      </c>
      <c r="F13" s="106">
        <v>40046</v>
      </c>
      <c r="G13" s="135">
        <v>169309</v>
      </c>
      <c r="H13" s="125">
        <v>163.96348413104681</v>
      </c>
      <c r="I13" s="64">
        <v>160.56913474504319</v>
      </c>
      <c r="J13" s="120">
        <v>300.09651583790594</v>
      </c>
    </row>
    <row r="14" spans="1:10" x14ac:dyDescent="0.25">
      <c r="A14" s="80" t="s">
        <v>17</v>
      </c>
      <c r="B14" s="81">
        <v>16226635.862057194</v>
      </c>
      <c r="C14" s="81">
        <v>17033004.254022829</v>
      </c>
      <c r="D14" s="123">
        <v>21017425.036562983</v>
      </c>
      <c r="E14" s="107">
        <v>130653.06203299994</v>
      </c>
      <c r="F14" s="107">
        <v>160268.97252299989</v>
      </c>
      <c r="G14" s="134">
        <v>213457.0471549998</v>
      </c>
      <c r="H14" s="127">
        <v>124.1963686848665</v>
      </c>
      <c r="I14" s="81">
        <v>106.27761559760705</v>
      </c>
      <c r="J14" s="123">
        <v>98.462080857425988</v>
      </c>
    </row>
    <row r="15" spans="1:10" x14ac:dyDescent="0.25">
      <c r="A15" s="17" t="s">
        <v>18</v>
      </c>
      <c r="B15" s="64">
        <v>48708622.221149728</v>
      </c>
      <c r="C15" s="64">
        <v>42183276.815621592</v>
      </c>
      <c r="D15" s="120">
        <v>36294595.99168466</v>
      </c>
      <c r="E15" s="106">
        <v>578836</v>
      </c>
      <c r="F15" s="106">
        <v>621528</v>
      </c>
      <c r="G15" s="135">
        <v>760868</v>
      </c>
      <c r="H15" s="125">
        <v>84.149262003658592</v>
      </c>
      <c r="I15" s="64">
        <v>67.870275861460129</v>
      </c>
      <c r="J15" s="120">
        <v>47.701567146580828</v>
      </c>
    </row>
    <row r="16" spans="1:10" x14ac:dyDescent="0.25">
      <c r="A16" s="80" t="s">
        <v>76</v>
      </c>
      <c r="B16" s="81">
        <v>0</v>
      </c>
      <c r="C16" s="81">
        <v>0</v>
      </c>
      <c r="D16" s="123">
        <v>0</v>
      </c>
      <c r="E16" s="107">
        <v>0</v>
      </c>
      <c r="F16" s="107">
        <v>0</v>
      </c>
      <c r="G16" s="134">
        <v>0</v>
      </c>
      <c r="H16" s="127">
        <v>0</v>
      </c>
      <c r="I16" s="81">
        <v>0</v>
      </c>
      <c r="J16" s="123">
        <v>0</v>
      </c>
    </row>
    <row r="17" spans="1:10" x14ac:dyDescent="0.25">
      <c r="A17" s="17" t="s">
        <v>77</v>
      </c>
      <c r="B17" s="64">
        <v>0</v>
      </c>
      <c r="C17" s="64">
        <v>0</v>
      </c>
      <c r="D17" s="120">
        <v>0</v>
      </c>
      <c r="E17" s="106">
        <v>0</v>
      </c>
      <c r="F17" s="106">
        <v>0</v>
      </c>
      <c r="G17" s="135">
        <v>0</v>
      </c>
      <c r="H17" s="125">
        <v>0</v>
      </c>
      <c r="I17" s="64">
        <v>0</v>
      </c>
      <c r="J17" s="120">
        <v>0</v>
      </c>
    </row>
    <row r="18" spans="1:10" x14ac:dyDescent="0.25">
      <c r="A18" s="80" t="s">
        <v>78</v>
      </c>
      <c r="B18" s="81">
        <v>11990067.861936823</v>
      </c>
      <c r="C18" s="81">
        <v>7245124.4196660807</v>
      </c>
      <c r="D18" s="123">
        <v>4881157.4459760441</v>
      </c>
      <c r="E18" s="107">
        <v>133391.00000000003</v>
      </c>
      <c r="F18" s="107">
        <v>107610.86816343098</v>
      </c>
      <c r="G18" s="134">
        <v>88457.781656456369</v>
      </c>
      <c r="H18" s="127">
        <v>89.886632995755491</v>
      </c>
      <c r="I18" s="81">
        <v>67.327069684660032</v>
      </c>
      <c r="J18" s="123">
        <v>55.180644987605532</v>
      </c>
    </row>
    <row r="19" spans="1:10" x14ac:dyDescent="0.25">
      <c r="A19" s="28" t="s">
        <v>19</v>
      </c>
      <c r="B19" s="54">
        <v>323731041.79631913</v>
      </c>
      <c r="C19" s="54">
        <v>273826142.06157154</v>
      </c>
      <c r="D19" s="121">
        <v>339501516.2498017</v>
      </c>
      <c r="E19" s="105">
        <v>4968862.4721838403</v>
      </c>
      <c r="F19" s="105">
        <v>5523582.5498711104</v>
      </c>
      <c r="G19" s="136">
        <v>6304820.6533404561</v>
      </c>
      <c r="H19" s="126">
        <v>65.151942443284753</v>
      </c>
      <c r="I19" s="54">
        <v>49.574010995447352</v>
      </c>
      <c r="J19" s="121">
        <v>53.847926042103204</v>
      </c>
    </row>
    <row r="21" spans="1:10" x14ac:dyDescent="0.25">
      <c r="A21" s="498" t="s">
        <v>85</v>
      </c>
      <c r="B21" s="498"/>
      <c r="C21" s="498"/>
      <c r="D21" s="104"/>
      <c r="E21" s="104"/>
      <c r="F21" s="104"/>
      <c r="G21" s="104"/>
      <c r="H21" s="52"/>
      <c r="I21" s="52"/>
      <c r="J21" s="52"/>
    </row>
    <row r="22" spans="1:10" x14ac:dyDescent="0.25">
      <c r="A22" s="24"/>
      <c r="B22" s="465" t="s">
        <v>62</v>
      </c>
      <c r="C22" s="465"/>
      <c r="D22" s="466"/>
      <c r="E22" s="422" t="s">
        <v>12</v>
      </c>
      <c r="F22" s="422"/>
      <c r="G22" s="429"/>
      <c r="H22" s="495" t="s">
        <v>68</v>
      </c>
      <c r="I22" s="465"/>
      <c r="J22" s="466"/>
    </row>
    <row r="23" spans="1:10" x14ac:dyDescent="0.25">
      <c r="A23" s="25"/>
      <c r="B23" s="55">
        <v>2012</v>
      </c>
      <c r="C23" s="55">
        <v>2013</v>
      </c>
      <c r="D23" s="122">
        <v>2014</v>
      </c>
      <c r="E23" s="55">
        <v>2012</v>
      </c>
      <c r="F23" s="55">
        <v>2013</v>
      </c>
      <c r="G23" s="122">
        <v>2014</v>
      </c>
      <c r="H23" s="124">
        <v>2012</v>
      </c>
      <c r="I23" s="55">
        <v>2013</v>
      </c>
      <c r="J23" s="122">
        <v>2014</v>
      </c>
    </row>
    <row r="24" spans="1:10" x14ac:dyDescent="0.25">
      <c r="A24" s="80" t="s">
        <v>13</v>
      </c>
      <c r="B24" s="81">
        <v>19082254.91</v>
      </c>
      <c r="C24" s="81">
        <v>16100876.360000003</v>
      </c>
      <c r="D24" s="123">
        <v>17837328.729999997</v>
      </c>
      <c r="E24" s="107">
        <v>443596</v>
      </c>
      <c r="F24" s="107">
        <v>366855</v>
      </c>
      <c r="G24" s="134">
        <v>370669</v>
      </c>
      <c r="H24" s="127">
        <v>43.017193369642648</v>
      </c>
      <c r="I24" s="81">
        <v>43.888938027285995</v>
      </c>
      <c r="J24" s="123">
        <v>48.121986813032642</v>
      </c>
    </row>
    <row r="25" spans="1:10" x14ac:dyDescent="0.25">
      <c r="A25" s="17" t="s">
        <v>82</v>
      </c>
      <c r="B25" s="64">
        <v>448864268.82421821</v>
      </c>
      <c r="C25" s="64">
        <v>358749087.8840183</v>
      </c>
      <c r="D25" s="120">
        <v>361438626.98157895</v>
      </c>
      <c r="E25" s="106">
        <v>8103886</v>
      </c>
      <c r="F25" s="106">
        <v>7727942</v>
      </c>
      <c r="G25" s="135">
        <v>7378696</v>
      </c>
      <c r="H25" s="125">
        <v>55.388768897318919</v>
      </c>
      <c r="I25" s="64">
        <v>46.422331829614961</v>
      </c>
      <c r="J25" s="120">
        <v>48.984078891660388</v>
      </c>
    </row>
    <row r="26" spans="1:10" x14ac:dyDescent="0.25">
      <c r="A26" s="80" t="s">
        <v>14</v>
      </c>
      <c r="B26" s="81">
        <v>-18040735.84</v>
      </c>
      <c r="C26" s="81">
        <v>-8610149.7099999972</v>
      </c>
      <c r="D26" s="123">
        <v>-7770690.0600000015</v>
      </c>
      <c r="E26" s="107">
        <v>138626.26317588912</v>
      </c>
      <c r="F26" s="107">
        <v>93542.882008937187</v>
      </c>
      <c r="G26" s="134">
        <v>36224.008110044131</v>
      </c>
      <c r="H26" s="127">
        <v>-130.1393792683418</v>
      </c>
      <c r="I26" s="81">
        <v>-92.0449479969772</v>
      </c>
      <c r="J26" s="123">
        <v>-214.51767668540683</v>
      </c>
    </row>
    <row r="27" spans="1:10" x14ac:dyDescent="0.25">
      <c r="A27" s="17" t="s">
        <v>15</v>
      </c>
      <c r="B27" s="64">
        <v>35033707.990625046</v>
      </c>
      <c r="C27" s="64">
        <v>28826866.28572242</v>
      </c>
      <c r="D27" s="120">
        <v>28593057.623927008</v>
      </c>
      <c r="E27" s="106">
        <v>978718.93054709164</v>
      </c>
      <c r="F27" s="106">
        <v>944997.29081532103</v>
      </c>
      <c r="G27" s="135">
        <v>940706.17547100107</v>
      </c>
      <c r="H27" s="125">
        <v>35.795473958025561</v>
      </c>
      <c r="I27" s="64">
        <v>30.504707860962533</v>
      </c>
      <c r="J27" s="120">
        <v>30.395311915126722</v>
      </c>
    </row>
    <row r="28" spans="1:10" x14ac:dyDescent="0.25">
      <c r="A28" s="80" t="s">
        <v>75</v>
      </c>
      <c r="B28" s="81">
        <v>170831827.5700002</v>
      </c>
      <c r="C28" s="81">
        <v>134202240.01999916</v>
      </c>
      <c r="D28" s="123">
        <v>133482298.4316899</v>
      </c>
      <c r="E28" s="107">
        <v>3270661</v>
      </c>
      <c r="F28" s="107">
        <v>2956165</v>
      </c>
      <c r="G28" s="134">
        <v>2480612</v>
      </c>
      <c r="H28" s="127">
        <v>52.231590975035381</v>
      </c>
      <c r="I28" s="81">
        <v>45.397411856239131</v>
      </c>
      <c r="J28" s="123">
        <v>53.810228456401042</v>
      </c>
    </row>
    <row r="29" spans="1:10" x14ac:dyDescent="0.25">
      <c r="A29" s="17" t="s">
        <v>16</v>
      </c>
      <c r="B29" s="64">
        <v>46650593.340000004</v>
      </c>
      <c r="C29" s="64">
        <v>35457998.43</v>
      </c>
      <c r="D29" s="120">
        <v>-2731068.0607785955</v>
      </c>
      <c r="E29" s="106">
        <v>994862</v>
      </c>
      <c r="F29" s="106">
        <v>1004836</v>
      </c>
      <c r="G29" s="135">
        <v>871237</v>
      </c>
      <c r="H29" s="125">
        <v>46.891521979932897</v>
      </c>
      <c r="I29" s="64">
        <v>35.287348811149279</v>
      </c>
      <c r="J29" s="120">
        <v>-3.1347016492396391</v>
      </c>
    </row>
    <row r="30" spans="1:10" x14ac:dyDescent="0.25">
      <c r="A30" s="80" t="s">
        <v>17</v>
      </c>
      <c r="B30" s="81">
        <v>53301289.35157156</v>
      </c>
      <c r="C30" s="81">
        <v>46320636.939466134</v>
      </c>
      <c r="D30" s="123">
        <v>25196915.768096026</v>
      </c>
      <c r="E30" s="107">
        <v>580183.65309199737</v>
      </c>
      <c r="F30" s="107">
        <v>649986.19252099667</v>
      </c>
      <c r="G30" s="134">
        <v>750693.59047899523</v>
      </c>
      <c r="H30" s="127">
        <v>91.86968482740032</v>
      </c>
      <c r="I30" s="81">
        <v>71.264032178606357</v>
      </c>
      <c r="J30" s="123">
        <v>33.564847346063821</v>
      </c>
    </row>
    <row r="31" spans="1:10" x14ac:dyDescent="0.25">
      <c r="A31" s="17" t="s">
        <v>18</v>
      </c>
      <c r="B31" s="64">
        <v>196607951.5014506</v>
      </c>
      <c r="C31" s="64">
        <v>151188901.31375009</v>
      </c>
      <c r="D31" s="120">
        <v>108063058.2082843</v>
      </c>
      <c r="E31" s="106">
        <v>2760356</v>
      </c>
      <c r="F31" s="106">
        <v>2529086</v>
      </c>
      <c r="G31" s="135">
        <v>2149139</v>
      </c>
      <c r="H31" s="125">
        <v>71.22557796945415</v>
      </c>
      <c r="I31" s="64">
        <v>59.780055448391273</v>
      </c>
      <c r="J31" s="120">
        <v>50.282023735218758</v>
      </c>
    </row>
    <row r="32" spans="1:10" x14ac:dyDescent="0.25">
      <c r="A32" s="80" t="s">
        <v>76</v>
      </c>
      <c r="B32" s="81">
        <v>0</v>
      </c>
      <c r="C32" s="81">
        <v>542440.98</v>
      </c>
      <c r="D32" s="123">
        <v>1115571.5900000001</v>
      </c>
      <c r="E32" s="107">
        <v>0</v>
      </c>
      <c r="F32" s="107">
        <v>2584</v>
      </c>
      <c r="G32" s="134">
        <v>29361</v>
      </c>
      <c r="H32" s="127">
        <v>0</v>
      </c>
      <c r="I32" s="81">
        <v>209.92297987616098</v>
      </c>
      <c r="J32" s="123">
        <v>37.99501345322026</v>
      </c>
    </row>
    <row r="33" spans="1:10" x14ac:dyDescent="0.25">
      <c r="A33" s="17" t="s">
        <v>77</v>
      </c>
      <c r="B33" s="64">
        <v>1028707.8999999985</v>
      </c>
      <c r="C33" s="64">
        <v>2441166.75</v>
      </c>
      <c r="D33" s="120">
        <v>2812315.9699999988</v>
      </c>
      <c r="E33" s="106">
        <v>53819</v>
      </c>
      <c r="F33" s="106">
        <v>45839</v>
      </c>
      <c r="G33" s="135">
        <v>39344</v>
      </c>
      <c r="H33" s="125">
        <v>19.114214310931057</v>
      </c>
      <c r="I33" s="64">
        <v>53.255235716311439</v>
      </c>
      <c r="J33" s="120">
        <v>71.480174105327336</v>
      </c>
    </row>
    <row r="34" spans="1:10" x14ac:dyDescent="0.25">
      <c r="A34" s="80" t="s">
        <v>78</v>
      </c>
      <c r="B34" s="81">
        <v>21023223.728063177</v>
      </c>
      <c r="C34" s="81">
        <v>10560655.100333918</v>
      </c>
      <c r="D34" s="123">
        <v>9627758.554023955</v>
      </c>
      <c r="E34" s="107">
        <v>164507.53323701446</v>
      </c>
      <c r="F34" s="107">
        <v>98703.131836568995</v>
      </c>
      <c r="G34" s="134">
        <v>106005.21834354366</v>
      </c>
      <c r="H34" s="127">
        <v>127.79489981029585</v>
      </c>
      <c r="I34" s="81">
        <v>106.99412373074519</v>
      </c>
      <c r="J34" s="123">
        <v>90.82343968031968</v>
      </c>
    </row>
    <row r="35" spans="1:10" x14ac:dyDescent="0.25">
      <c r="A35" s="28" t="s">
        <v>19</v>
      </c>
      <c r="B35" s="54">
        <v>974383089.27592897</v>
      </c>
      <c r="C35" s="54">
        <v>775780720.35329008</v>
      </c>
      <c r="D35" s="121">
        <v>677665173.73682153</v>
      </c>
      <c r="E35" s="105">
        <v>17489216.380051993</v>
      </c>
      <c r="F35" s="105">
        <v>16420536.497181823</v>
      </c>
      <c r="G35" s="136">
        <v>15152686.992403584</v>
      </c>
      <c r="H35" s="126">
        <v>55.713364630064248</v>
      </c>
      <c r="I35" s="54">
        <v>47.244541643717518</v>
      </c>
      <c r="J35" s="121">
        <v>44.722442565899492</v>
      </c>
    </row>
  </sheetData>
  <mergeCells count="8">
    <mergeCell ref="B22:D22"/>
    <mergeCell ref="E22:G22"/>
    <mergeCell ref="H22:J22"/>
    <mergeCell ref="A5:C5"/>
    <mergeCell ref="B6:D6"/>
    <mergeCell ref="E6:G6"/>
    <mergeCell ref="H6:J6"/>
    <mergeCell ref="A21:C21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theme="8" tint="-0.249977111117893"/>
  </sheetPr>
  <dimension ref="A1:BC37"/>
  <sheetViews>
    <sheetView workbookViewId="0">
      <pane xSplit="1" topLeftCell="B1" activePane="topRight" state="frozen"/>
      <selection activeCell="A6" sqref="A6:A7"/>
      <selection pane="topRight" activeCell="A6" sqref="A6:A7"/>
    </sheetView>
  </sheetViews>
  <sheetFormatPr defaultRowHeight="15" x14ac:dyDescent="0.25"/>
  <cols>
    <col min="1" max="1" width="16.85546875" style="16" customWidth="1"/>
    <col min="2" max="19" width="16.7109375" style="16" customWidth="1"/>
    <col min="20" max="37" width="12.7109375" style="16" customWidth="1"/>
    <col min="38" max="55" width="9.7109375" customWidth="1"/>
  </cols>
  <sheetData>
    <row r="1" spans="1:55" ht="18.75" x14ac:dyDescent="0.3">
      <c r="A1" s="108" t="s">
        <v>178</v>
      </c>
    </row>
    <row r="2" spans="1:55" ht="15.75" x14ac:dyDescent="0.25">
      <c r="A2" s="95" t="s">
        <v>64</v>
      </c>
    </row>
    <row r="3" spans="1:55" ht="15.75" x14ac:dyDescent="0.25">
      <c r="A3" s="53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</row>
    <row r="4" spans="1:55" ht="15.75" x14ac:dyDescent="0.25">
      <c r="A4" s="53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</row>
    <row r="5" spans="1:55" x14ac:dyDescent="0.25">
      <c r="A5" s="183" t="s">
        <v>36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  <c r="AW5" s="180"/>
      <c r="AX5" s="180"/>
      <c r="AY5" s="180"/>
      <c r="AZ5" s="180"/>
      <c r="BA5" s="180"/>
      <c r="BB5" s="180"/>
      <c r="BC5" s="180"/>
    </row>
    <row r="6" spans="1:55" x14ac:dyDescent="0.25">
      <c r="B6" s="458" t="s">
        <v>65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458"/>
      <c r="R6" s="458"/>
      <c r="S6" s="473"/>
      <c r="T6" s="475" t="s">
        <v>12</v>
      </c>
      <c r="U6" s="475"/>
      <c r="V6" s="475"/>
      <c r="W6" s="475"/>
      <c r="X6" s="475"/>
      <c r="Y6" s="475"/>
      <c r="Z6" s="475"/>
      <c r="AA6" s="475"/>
      <c r="AB6" s="475"/>
      <c r="AC6" s="475"/>
      <c r="AD6" s="475"/>
      <c r="AE6" s="475"/>
      <c r="AF6" s="475"/>
      <c r="AG6" s="475"/>
      <c r="AH6" s="475"/>
      <c r="AI6" s="475"/>
      <c r="AJ6" s="475"/>
      <c r="AK6" s="476"/>
      <c r="AL6" s="494" t="s">
        <v>111</v>
      </c>
      <c r="AM6" s="458"/>
      <c r="AN6" s="458"/>
      <c r="AO6" s="458"/>
      <c r="AP6" s="458"/>
      <c r="AQ6" s="458"/>
      <c r="AR6" s="458"/>
      <c r="AS6" s="458"/>
      <c r="AT6" s="458"/>
      <c r="AU6" s="458"/>
      <c r="AV6" s="458"/>
      <c r="AW6" s="458"/>
      <c r="AX6" s="458"/>
      <c r="AY6" s="458"/>
      <c r="AZ6" s="458"/>
      <c r="BA6" s="458"/>
      <c r="BB6" s="458"/>
      <c r="BC6" s="473"/>
    </row>
    <row r="7" spans="1:55" x14ac:dyDescent="0.25">
      <c r="A7" s="24"/>
      <c r="B7" s="430" t="s">
        <v>31</v>
      </c>
      <c r="C7" s="430"/>
      <c r="D7" s="431"/>
      <c r="E7" s="430" t="s">
        <v>32</v>
      </c>
      <c r="F7" s="430"/>
      <c r="G7" s="431"/>
      <c r="H7" s="430" t="s">
        <v>33</v>
      </c>
      <c r="I7" s="430"/>
      <c r="J7" s="431"/>
      <c r="K7" s="430" t="s">
        <v>34</v>
      </c>
      <c r="L7" s="430"/>
      <c r="M7" s="431"/>
      <c r="N7" s="430" t="s">
        <v>35</v>
      </c>
      <c r="O7" s="430"/>
      <c r="P7" s="431"/>
      <c r="Q7" s="430" t="s">
        <v>19</v>
      </c>
      <c r="R7" s="430"/>
      <c r="S7" s="433"/>
      <c r="T7" s="430" t="s">
        <v>31</v>
      </c>
      <c r="U7" s="430"/>
      <c r="V7" s="431"/>
      <c r="W7" s="430" t="s">
        <v>32</v>
      </c>
      <c r="X7" s="430"/>
      <c r="Y7" s="431"/>
      <c r="Z7" s="432" t="s">
        <v>33</v>
      </c>
      <c r="AA7" s="430"/>
      <c r="AB7" s="431"/>
      <c r="AC7" s="430" t="s">
        <v>34</v>
      </c>
      <c r="AD7" s="430"/>
      <c r="AE7" s="431"/>
      <c r="AF7" s="430" t="s">
        <v>35</v>
      </c>
      <c r="AG7" s="430"/>
      <c r="AH7" s="431"/>
      <c r="AI7" s="430" t="s">
        <v>19</v>
      </c>
      <c r="AJ7" s="430"/>
      <c r="AK7" s="433"/>
      <c r="AL7" s="430" t="s">
        <v>31</v>
      </c>
      <c r="AM7" s="430"/>
      <c r="AN7" s="431"/>
      <c r="AO7" s="430" t="s">
        <v>32</v>
      </c>
      <c r="AP7" s="430"/>
      <c r="AQ7" s="431"/>
      <c r="AR7" s="430" t="s">
        <v>33</v>
      </c>
      <c r="AS7" s="430"/>
      <c r="AT7" s="431"/>
      <c r="AU7" s="430" t="s">
        <v>34</v>
      </c>
      <c r="AV7" s="430"/>
      <c r="AW7" s="431"/>
      <c r="AX7" s="430" t="s">
        <v>35</v>
      </c>
      <c r="AY7" s="430"/>
      <c r="AZ7" s="431"/>
      <c r="BA7" s="432" t="s">
        <v>19</v>
      </c>
      <c r="BB7" s="430"/>
      <c r="BC7" s="433"/>
    </row>
    <row r="8" spans="1:55" x14ac:dyDescent="0.25">
      <c r="A8" s="25"/>
      <c r="B8" s="71">
        <v>2012</v>
      </c>
      <c r="C8" s="71">
        <v>2013</v>
      </c>
      <c r="D8" s="72">
        <v>2014</v>
      </c>
      <c r="E8" s="71">
        <v>2012</v>
      </c>
      <c r="F8" s="71">
        <v>2013</v>
      </c>
      <c r="G8" s="72">
        <v>2014</v>
      </c>
      <c r="H8" s="71">
        <v>2012</v>
      </c>
      <c r="I8" s="71">
        <v>2013</v>
      </c>
      <c r="J8" s="72">
        <v>2014</v>
      </c>
      <c r="K8" s="71">
        <v>2012</v>
      </c>
      <c r="L8" s="71">
        <v>2013</v>
      </c>
      <c r="M8" s="72">
        <v>2014</v>
      </c>
      <c r="N8" s="71">
        <v>2012</v>
      </c>
      <c r="O8" s="71">
        <v>2013</v>
      </c>
      <c r="P8" s="72">
        <v>2014</v>
      </c>
      <c r="Q8" s="71">
        <v>2012</v>
      </c>
      <c r="R8" s="71">
        <v>2013</v>
      </c>
      <c r="S8" s="118">
        <v>2014</v>
      </c>
      <c r="T8" s="71">
        <v>2012</v>
      </c>
      <c r="U8" s="71">
        <v>2013</v>
      </c>
      <c r="V8" s="72">
        <v>2014</v>
      </c>
      <c r="W8" s="71">
        <v>2012</v>
      </c>
      <c r="X8" s="71">
        <v>2013</v>
      </c>
      <c r="Y8" s="72">
        <v>2014</v>
      </c>
      <c r="Z8" s="73">
        <v>2012</v>
      </c>
      <c r="AA8" s="71">
        <v>2013</v>
      </c>
      <c r="AB8" s="72">
        <v>2014</v>
      </c>
      <c r="AC8" s="71">
        <v>2012</v>
      </c>
      <c r="AD8" s="71">
        <v>2013</v>
      </c>
      <c r="AE8" s="72">
        <v>2014</v>
      </c>
      <c r="AF8" s="71">
        <v>2012</v>
      </c>
      <c r="AG8" s="71">
        <v>2013</v>
      </c>
      <c r="AH8" s="72">
        <v>2014</v>
      </c>
      <c r="AI8" s="71">
        <v>2012</v>
      </c>
      <c r="AJ8" s="71">
        <v>2013</v>
      </c>
      <c r="AK8" s="118">
        <v>2014</v>
      </c>
      <c r="AL8" s="71">
        <v>2012</v>
      </c>
      <c r="AM8" s="71">
        <v>2013</v>
      </c>
      <c r="AN8" s="72">
        <v>2014</v>
      </c>
      <c r="AO8" s="71">
        <v>2012</v>
      </c>
      <c r="AP8" s="71">
        <v>2013</v>
      </c>
      <c r="AQ8" s="72">
        <v>2014</v>
      </c>
      <c r="AR8" s="71">
        <v>2012</v>
      </c>
      <c r="AS8" s="71">
        <v>2013</v>
      </c>
      <c r="AT8" s="72">
        <v>2014</v>
      </c>
      <c r="AU8" s="71">
        <v>2012</v>
      </c>
      <c r="AV8" s="71">
        <v>2013</v>
      </c>
      <c r="AW8" s="72">
        <v>2014</v>
      </c>
      <c r="AX8" s="71">
        <v>2012</v>
      </c>
      <c r="AY8" s="71">
        <v>2013</v>
      </c>
      <c r="AZ8" s="72">
        <v>2014</v>
      </c>
      <c r="BA8" s="73">
        <v>2012</v>
      </c>
      <c r="BB8" s="71">
        <v>2013</v>
      </c>
      <c r="BC8" s="118">
        <v>2014</v>
      </c>
    </row>
    <row r="9" spans="1:55" x14ac:dyDescent="0.25">
      <c r="A9" s="16" t="s">
        <v>13</v>
      </c>
      <c r="B9" s="57">
        <v>0</v>
      </c>
      <c r="C9" s="57">
        <v>0</v>
      </c>
      <c r="D9" s="56">
        <v>0</v>
      </c>
      <c r="E9" s="57">
        <v>986.77999999999975</v>
      </c>
      <c r="F9" s="57">
        <v>0</v>
      </c>
      <c r="G9" s="56">
        <v>0</v>
      </c>
      <c r="H9" s="57">
        <v>709207.28</v>
      </c>
      <c r="I9" s="57">
        <v>293752.18999999994</v>
      </c>
      <c r="J9" s="56">
        <v>504747.27</v>
      </c>
      <c r="K9" s="57">
        <v>723703.17</v>
      </c>
      <c r="L9" s="57">
        <v>926044.85999999987</v>
      </c>
      <c r="M9" s="56">
        <v>1027800.749999999</v>
      </c>
      <c r="N9" s="57">
        <v>0</v>
      </c>
      <c r="O9" s="57">
        <v>0</v>
      </c>
      <c r="P9" s="56">
        <v>0</v>
      </c>
      <c r="Q9" s="57">
        <v>1433897.23</v>
      </c>
      <c r="R9" s="57">
        <v>1219797.0499999998</v>
      </c>
      <c r="S9" s="116">
        <v>1532548.0199999991</v>
      </c>
      <c r="T9" s="198">
        <v>0</v>
      </c>
      <c r="U9" s="198">
        <v>0</v>
      </c>
      <c r="V9" s="199">
        <v>0</v>
      </c>
      <c r="W9" s="198">
        <v>7</v>
      </c>
      <c r="X9" s="198">
        <v>0</v>
      </c>
      <c r="Y9" s="199">
        <v>0</v>
      </c>
      <c r="Z9" s="226">
        <v>4979</v>
      </c>
      <c r="AA9" s="198">
        <v>4537</v>
      </c>
      <c r="AB9" s="199">
        <v>3265</v>
      </c>
      <c r="AC9" s="198">
        <v>3156</v>
      </c>
      <c r="AD9" s="198">
        <v>5715</v>
      </c>
      <c r="AE9" s="199">
        <v>31587</v>
      </c>
      <c r="AF9" s="198">
        <v>0</v>
      </c>
      <c r="AG9" s="198">
        <v>0</v>
      </c>
      <c r="AH9" s="199">
        <v>0</v>
      </c>
      <c r="AI9" s="198">
        <v>8142</v>
      </c>
      <c r="AJ9" s="198">
        <v>10252</v>
      </c>
      <c r="AK9" s="200">
        <v>34852</v>
      </c>
      <c r="AL9" s="57">
        <v>0</v>
      </c>
      <c r="AM9" s="57">
        <v>0</v>
      </c>
      <c r="AN9" s="56">
        <v>0</v>
      </c>
      <c r="AO9" s="57">
        <v>140.96857142857138</v>
      </c>
      <c r="AP9" s="57">
        <v>0</v>
      </c>
      <c r="AQ9" s="56">
        <v>0</v>
      </c>
      <c r="AR9" s="57">
        <v>142.43970275155655</v>
      </c>
      <c r="AS9" s="57">
        <v>64.745909191095421</v>
      </c>
      <c r="AT9" s="56">
        <v>154.59334456355285</v>
      </c>
      <c r="AU9" s="57">
        <v>229.31025665399241</v>
      </c>
      <c r="AV9" s="57">
        <v>162.03759580052491</v>
      </c>
      <c r="AW9" s="56">
        <v>32.538726374774399</v>
      </c>
      <c r="AX9" s="57">
        <v>0</v>
      </c>
      <c r="AY9" s="57">
        <v>0</v>
      </c>
      <c r="AZ9" s="56">
        <v>0</v>
      </c>
      <c r="BA9" s="58">
        <v>176.11118029968065</v>
      </c>
      <c r="BB9" s="57">
        <v>118.98137436597735</v>
      </c>
      <c r="BC9" s="116">
        <v>43.973029381384116</v>
      </c>
    </row>
    <row r="10" spans="1:55" x14ac:dyDescent="0.25">
      <c r="A10" s="16" t="s">
        <v>82</v>
      </c>
      <c r="B10" s="57">
        <v>9397050.1080381535</v>
      </c>
      <c r="C10" s="57">
        <v>3462363.0424485574</v>
      </c>
      <c r="D10" s="56">
        <v>-824708.52057509357</v>
      </c>
      <c r="E10" s="57">
        <v>61120897.319587827</v>
      </c>
      <c r="F10" s="57">
        <v>48291273.596274249</v>
      </c>
      <c r="G10" s="56">
        <v>34333008.63872578</v>
      </c>
      <c r="H10" s="57">
        <v>11020602.231329467</v>
      </c>
      <c r="I10" s="57">
        <v>13866695.90187205</v>
      </c>
      <c r="J10" s="56">
        <v>20832172.376150779</v>
      </c>
      <c r="K10" s="57">
        <v>15487625.736951159</v>
      </c>
      <c r="L10" s="57">
        <v>17864203.16780448</v>
      </c>
      <c r="M10" s="56">
        <v>34323939.151470333</v>
      </c>
      <c r="N10" s="57">
        <v>31306627.189893857</v>
      </c>
      <c r="O10" s="57">
        <v>18951162.507584222</v>
      </c>
      <c r="P10" s="56">
        <v>36044510.102649324</v>
      </c>
      <c r="Q10" s="57">
        <v>128332802.58580047</v>
      </c>
      <c r="R10" s="57">
        <v>102435698.21598357</v>
      </c>
      <c r="S10" s="116">
        <v>124708921.74842113</v>
      </c>
      <c r="T10" s="198">
        <v>194192</v>
      </c>
      <c r="U10" s="198">
        <v>189194</v>
      </c>
      <c r="V10" s="199">
        <v>209479</v>
      </c>
      <c r="W10" s="198">
        <v>1103961</v>
      </c>
      <c r="X10" s="198">
        <v>1213505</v>
      </c>
      <c r="Y10" s="199">
        <v>1364907</v>
      </c>
      <c r="Z10" s="226">
        <v>311670</v>
      </c>
      <c r="AA10" s="198">
        <v>382048</v>
      </c>
      <c r="AB10" s="199">
        <v>479196</v>
      </c>
      <c r="AC10" s="198">
        <v>458009</v>
      </c>
      <c r="AD10" s="198">
        <v>626132</v>
      </c>
      <c r="AE10" s="199">
        <v>799232</v>
      </c>
      <c r="AF10" s="198">
        <v>346919</v>
      </c>
      <c r="AG10" s="198">
        <v>323460</v>
      </c>
      <c r="AH10" s="199">
        <v>390869</v>
      </c>
      <c r="AI10" s="198">
        <v>2414751</v>
      </c>
      <c r="AJ10" s="198">
        <v>2734339</v>
      </c>
      <c r="AK10" s="200">
        <v>3243683</v>
      </c>
      <c r="AL10" s="57">
        <v>48.390510979021556</v>
      </c>
      <c r="AM10" s="57">
        <v>18.300596437775816</v>
      </c>
      <c r="AN10" s="56">
        <v>-3.9369508188176074</v>
      </c>
      <c r="AO10" s="57">
        <v>55.365087461955476</v>
      </c>
      <c r="AP10" s="57">
        <v>39.794869898578291</v>
      </c>
      <c r="AQ10" s="56">
        <v>25.154101077015344</v>
      </c>
      <c r="AR10" s="57">
        <v>35.359842882951412</v>
      </c>
      <c r="AS10" s="57">
        <v>36.295690337004906</v>
      </c>
      <c r="AT10" s="56">
        <v>43.473176687933076</v>
      </c>
      <c r="AU10" s="57">
        <v>33.815112229129035</v>
      </c>
      <c r="AV10" s="57">
        <v>28.531049631394787</v>
      </c>
      <c r="AW10" s="56">
        <v>42.946152245493593</v>
      </c>
      <c r="AX10" s="57">
        <v>90.241892746992406</v>
      </c>
      <c r="AY10" s="57">
        <v>58.588890458122243</v>
      </c>
      <c r="AZ10" s="56">
        <v>92.216343845762452</v>
      </c>
      <c r="BA10" s="58">
        <v>53.145356430456168</v>
      </c>
      <c r="BB10" s="57">
        <v>37.462691427794276</v>
      </c>
      <c r="BC10" s="116">
        <v>38.446704486357369</v>
      </c>
    </row>
    <row r="11" spans="1:55" x14ac:dyDescent="0.25">
      <c r="A11" s="16" t="s">
        <v>14</v>
      </c>
      <c r="B11" s="57">
        <v>0</v>
      </c>
      <c r="C11" s="57">
        <v>0</v>
      </c>
      <c r="D11" s="56">
        <v>0</v>
      </c>
      <c r="E11" s="57">
        <v>0</v>
      </c>
      <c r="F11" s="57">
        <v>0</v>
      </c>
      <c r="G11" s="56">
        <v>0</v>
      </c>
      <c r="H11" s="57">
        <v>0</v>
      </c>
      <c r="I11" s="57">
        <v>0</v>
      </c>
      <c r="J11" s="56">
        <v>513644</v>
      </c>
      <c r="K11" s="57">
        <v>14788636.140000001</v>
      </c>
      <c r="L11" s="57">
        <v>1651226.76</v>
      </c>
      <c r="M11" s="56">
        <v>1201119.26</v>
      </c>
      <c r="N11" s="57">
        <v>9734</v>
      </c>
      <c r="O11" s="57">
        <v>794301.03999999957</v>
      </c>
      <c r="P11" s="56">
        <v>315825.32999999984</v>
      </c>
      <c r="Q11" s="57">
        <v>14798370.140000001</v>
      </c>
      <c r="R11" s="57">
        <v>2445527.7999999998</v>
      </c>
      <c r="S11" s="116">
        <v>2030588.5899999999</v>
      </c>
      <c r="T11" s="198">
        <v>0</v>
      </c>
      <c r="U11" s="198">
        <v>0</v>
      </c>
      <c r="V11" s="199">
        <v>0</v>
      </c>
      <c r="W11" s="198">
        <v>0</v>
      </c>
      <c r="X11" s="198">
        <v>0</v>
      </c>
      <c r="Y11" s="199">
        <v>0</v>
      </c>
      <c r="Z11" s="226">
        <v>0</v>
      </c>
      <c r="AA11" s="198">
        <v>0</v>
      </c>
      <c r="AB11" s="199">
        <v>978</v>
      </c>
      <c r="AC11" s="198">
        <v>14103.310505046549</v>
      </c>
      <c r="AD11" s="198">
        <v>13229</v>
      </c>
      <c r="AE11" s="199">
        <v>7244</v>
      </c>
      <c r="AF11" s="198">
        <v>16110.030192885002</v>
      </c>
      <c r="AG11" s="198">
        <v>45508</v>
      </c>
      <c r="AH11" s="199">
        <v>37969</v>
      </c>
      <c r="AI11" s="198">
        <v>30213.340697931551</v>
      </c>
      <c r="AJ11" s="198">
        <v>58737</v>
      </c>
      <c r="AK11" s="200">
        <v>46191</v>
      </c>
      <c r="AL11" s="57">
        <v>0</v>
      </c>
      <c r="AM11" s="57">
        <v>0</v>
      </c>
      <c r="AN11" s="59">
        <v>0</v>
      </c>
      <c r="AO11" s="57">
        <v>0</v>
      </c>
      <c r="AP11" s="57">
        <v>0</v>
      </c>
      <c r="AQ11" s="56">
        <v>0</v>
      </c>
      <c r="AR11" s="57">
        <v>0</v>
      </c>
      <c r="AS11" s="57">
        <v>0</v>
      </c>
      <c r="AT11" s="56">
        <v>525.19836400817996</v>
      </c>
      <c r="AU11" s="57">
        <v>1048.5932458700547</v>
      </c>
      <c r="AV11" s="57">
        <v>124.81871343261018</v>
      </c>
      <c r="AW11" s="56">
        <v>165.80884318056323</v>
      </c>
      <c r="AX11" s="57">
        <v>0.60421984834634401</v>
      </c>
      <c r="AY11" s="57">
        <v>17.454096862090172</v>
      </c>
      <c r="AZ11" s="56">
        <v>8.3179786141325778</v>
      </c>
      <c r="BA11" s="58">
        <v>489.79589142266281</v>
      </c>
      <c r="BB11" s="57">
        <v>41.635218005686362</v>
      </c>
      <c r="BC11" s="116">
        <v>43.960697754973907</v>
      </c>
    </row>
    <row r="12" spans="1:55" x14ac:dyDescent="0.25">
      <c r="A12" s="16" t="s">
        <v>15</v>
      </c>
      <c r="B12" s="57">
        <v>2914108.4714645981</v>
      </c>
      <c r="C12" s="57">
        <v>2585288.3287620475</v>
      </c>
      <c r="D12" s="56">
        <v>3010491.3972494481</v>
      </c>
      <c r="E12" s="57">
        <v>9052865.5995848849</v>
      </c>
      <c r="F12" s="57">
        <v>10759283.672134466</v>
      </c>
      <c r="G12" s="56">
        <v>13237367.536851617</v>
      </c>
      <c r="H12" s="57">
        <v>2895518.9301212085</v>
      </c>
      <c r="I12" s="57">
        <v>510097.20424032037</v>
      </c>
      <c r="J12" s="56">
        <v>707411.03966227314</v>
      </c>
      <c r="K12" s="57">
        <v>5411948.4439610336</v>
      </c>
      <c r="L12" s="57">
        <v>2639913.6644183844</v>
      </c>
      <c r="M12" s="56">
        <v>3150826.4440160468</v>
      </c>
      <c r="N12" s="57">
        <v>-529866.58975676529</v>
      </c>
      <c r="O12" s="57">
        <v>543161.75672236446</v>
      </c>
      <c r="P12" s="56">
        <v>904733.27229360328</v>
      </c>
      <c r="Q12" s="57">
        <v>19744574.855374962</v>
      </c>
      <c r="R12" s="57">
        <v>17037744.626277581</v>
      </c>
      <c r="S12" s="116">
        <v>21010829.690072987</v>
      </c>
      <c r="T12" s="198">
        <v>50289.521175096692</v>
      </c>
      <c r="U12" s="198">
        <v>59938.029166550048</v>
      </c>
      <c r="V12" s="199">
        <v>49239.880592450485</v>
      </c>
      <c r="W12" s="198">
        <v>228869.00482007393</v>
      </c>
      <c r="X12" s="198">
        <v>271109.64184632763</v>
      </c>
      <c r="Y12" s="199">
        <v>242347.25290205478</v>
      </c>
      <c r="Z12" s="226">
        <v>70945.226800591263</v>
      </c>
      <c r="AA12" s="198">
        <v>75469.936359139712</v>
      </c>
      <c r="AB12" s="199">
        <v>70868.32177548793</v>
      </c>
      <c r="AC12" s="198">
        <v>47276.550975178397</v>
      </c>
      <c r="AD12" s="198">
        <v>51845.420181703055</v>
      </c>
      <c r="AE12" s="199">
        <v>48374.517840658817</v>
      </c>
      <c r="AF12" s="198">
        <v>28666.765681967969</v>
      </c>
      <c r="AG12" s="198">
        <v>36849.681630958607</v>
      </c>
      <c r="AH12" s="199">
        <v>37760.851418346923</v>
      </c>
      <c r="AI12" s="198">
        <v>426047.06945290824</v>
      </c>
      <c r="AJ12" s="198">
        <v>495212.70918467903</v>
      </c>
      <c r="AK12" s="200">
        <v>448590.82452899893</v>
      </c>
      <c r="AL12" s="57">
        <v>57.946633878623224</v>
      </c>
      <c r="AM12" s="57">
        <v>43.132688290072004</v>
      </c>
      <c r="AN12" s="56">
        <v>61.139291180795837</v>
      </c>
      <c r="AO12" s="57">
        <v>39.55479077082466</v>
      </c>
      <c r="AP12" s="57">
        <v>39.68609747281922</v>
      </c>
      <c r="AQ12" s="56">
        <v>54.621487878806413</v>
      </c>
      <c r="AR12" s="57">
        <v>40.813442435807069</v>
      </c>
      <c r="AS12" s="57">
        <v>6.7589457318860662</v>
      </c>
      <c r="AT12" s="56">
        <v>9.9820487058147584</v>
      </c>
      <c r="AU12" s="57">
        <v>114.47426540913419</v>
      </c>
      <c r="AV12" s="57">
        <v>50.918936622873495</v>
      </c>
      <c r="AW12" s="56">
        <v>65.134012382192154</v>
      </c>
      <c r="AX12" s="57">
        <v>-18.483654404377511</v>
      </c>
      <c r="AY12" s="57">
        <v>14.73993078588871</v>
      </c>
      <c r="AZ12" s="56">
        <v>23.959557009724076</v>
      </c>
      <c r="BA12" s="58">
        <v>46.343646679061045</v>
      </c>
      <c r="BB12" s="57">
        <v>34.404901793269033</v>
      </c>
      <c r="BC12" s="116">
        <v>46.837404024332095</v>
      </c>
    </row>
    <row r="13" spans="1:55" x14ac:dyDescent="0.25">
      <c r="A13" s="16" t="s">
        <v>75</v>
      </c>
      <c r="B13" s="57">
        <v>7006663.2799999928</v>
      </c>
      <c r="C13" s="57">
        <v>6986754.1599999834</v>
      </c>
      <c r="D13" s="56">
        <v>6099228.3922030078</v>
      </c>
      <c r="E13" s="57">
        <v>52654593.789999984</v>
      </c>
      <c r="F13" s="57">
        <v>36004517.049999923</v>
      </c>
      <c r="G13" s="56">
        <v>33573760.427303933</v>
      </c>
      <c r="H13" s="57">
        <v>1141904.2300000265</v>
      </c>
      <c r="I13" s="57">
        <v>7680920.4500000356</v>
      </c>
      <c r="J13" s="56">
        <v>10842452.034362003</v>
      </c>
      <c r="K13" s="57">
        <v>8201357.8799999738</v>
      </c>
      <c r="L13" s="57">
        <v>16462722.339999977</v>
      </c>
      <c r="M13" s="56">
        <v>16106497.122063991</v>
      </c>
      <c r="N13" s="57">
        <v>8366709.2000000048</v>
      </c>
      <c r="O13" s="57">
        <v>10660903.310000001</v>
      </c>
      <c r="P13" s="56">
        <v>10594470.751151001</v>
      </c>
      <c r="Q13" s="57">
        <v>77371228.37999998</v>
      </c>
      <c r="R13" s="57">
        <v>77795817.309999913</v>
      </c>
      <c r="S13" s="116">
        <v>77216408.727083936</v>
      </c>
      <c r="T13" s="198">
        <v>97117</v>
      </c>
      <c r="U13" s="198">
        <v>91362</v>
      </c>
      <c r="V13" s="199">
        <v>79348</v>
      </c>
      <c r="W13" s="198">
        <v>814431</v>
      </c>
      <c r="X13" s="198">
        <v>794890</v>
      </c>
      <c r="Y13" s="199">
        <v>732305</v>
      </c>
      <c r="Z13" s="226">
        <v>111277</v>
      </c>
      <c r="AA13" s="198">
        <v>137454</v>
      </c>
      <c r="AB13" s="199">
        <v>174586</v>
      </c>
      <c r="AC13" s="198">
        <v>129737</v>
      </c>
      <c r="AD13" s="198">
        <v>177569</v>
      </c>
      <c r="AE13" s="199">
        <v>200630</v>
      </c>
      <c r="AF13" s="198">
        <v>63011</v>
      </c>
      <c r="AG13" s="198">
        <v>94313</v>
      </c>
      <c r="AH13" s="199">
        <v>112543</v>
      </c>
      <c r="AI13" s="198">
        <v>1215573</v>
      </c>
      <c r="AJ13" s="198">
        <v>1295588</v>
      </c>
      <c r="AK13" s="200">
        <v>1299412</v>
      </c>
      <c r="AL13" s="57">
        <v>72.146619850283599</v>
      </c>
      <c r="AM13" s="57">
        <v>76.473305750749589</v>
      </c>
      <c r="AN13" s="56">
        <v>76.866819481310273</v>
      </c>
      <c r="AO13" s="57">
        <v>64.652000955268136</v>
      </c>
      <c r="AP13" s="57">
        <v>45.294967920089476</v>
      </c>
      <c r="AQ13" s="56">
        <v>45.846690145914522</v>
      </c>
      <c r="AR13" s="57">
        <v>10.261817176955045</v>
      </c>
      <c r="AS13" s="57">
        <v>55.879934014288672</v>
      </c>
      <c r="AT13" s="56">
        <v>62.103788587641638</v>
      </c>
      <c r="AU13" s="57">
        <v>63.215257636603077</v>
      </c>
      <c r="AV13" s="57">
        <v>92.711691455152518</v>
      </c>
      <c r="AW13" s="56">
        <v>80.279604855026619</v>
      </c>
      <c r="AX13" s="57">
        <v>132.78172382599871</v>
      </c>
      <c r="AY13" s="57">
        <v>113.03747426123653</v>
      </c>
      <c r="AZ13" s="56">
        <v>94.137092055045642</v>
      </c>
      <c r="BA13" s="58">
        <v>63.650005701015061</v>
      </c>
      <c r="BB13" s="57">
        <v>60.046725741516525</v>
      </c>
      <c r="BC13" s="116">
        <v>59.424115466906521</v>
      </c>
    </row>
    <row r="14" spans="1:55" x14ac:dyDescent="0.25">
      <c r="A14" s="16" t="s">
        <v>16</v>
      </c>
      <c r="B14" s="57">
        <v>0</v>
      </c>
      <c r="C14" s="57">
        <v>0</v>
      </c>
      <c r="D14" s="56">
        <v>986460.82735513966</v>
      </c>
      <c r="E14" s="57">
        <v>2806703.04</v>
      </c>
      <c r="F14" s="57">
        <v>2603341.4899999998</v>
      </c>
      <c r="G14" s="56">
        <v>12717752.240177777</v>
      </c>
      <c r="H14" s="57">
        <v>650741.43000000005</v>
      </c>
      <c r="I14" s="57">
        <v>1073632.46</v>
      </c>
      <c r="J14" s="56">
        <v>4402125.3667230951</v>
      </c>
      <c r="K14" s="57">
        <v>1290912.8799999999</v>
      </c>
      <c r="L14" s="57">
        <v>2514123.4099999997</v>
      </c>
      <c r="M14" s="56">
        <v>9026347.0886879452</v>
      </c>
      <c r="N14" s="57">
        <v>376485.31</v>
      </c>
      <c r="O14" s="57">
        <v>239054.20999999996</v>
      </c>
      <c r="P14" s="56">
        <v>23676355.477056056</v>
      </c>
      <c r="Q14" s="57">
        <v>5124842.6599999992</v>
      </c>
      <c r="R14" s="57">
        <v>6430151.5699999994</v>
      </c>
      <c r="S14" s="116">
        <v>50809041.000000015</v>
      </c>
      <c r="T14" s="198">
        <v>0</v>
      </c>
      <c r="U14" s="198">
        <v>0</v>
      </c>
      <c r="V14" s="199">
        <v>9796</v>
      </c>
      <c r="W14" s="198">
        <v>16595</v>
      </c>
      <c r="X14" s="198">
        <v>18206</v>
      </c>
      <c r="Y14" s="199">
        <v>60137</v>
      </c>
      <c r="Z14" s="226">
        <v>3816</v>
      </c>
      <c r="AA14" s="198">
        <v>5709</v>
      </c>
      <c r="AB14" s="199">
        <v>36286</v>
      </c>
      <c r="AC14" s="198">
        <v>9503</v>
      </c>
      <c r="AD14" s="198">
        <v>14661</v>
      </c>
      <c r="AE14" s="199">
        <v>53004</v>
      </c>
      <c r="AF14" s="198">
        <v>1342</v>
      </c>
      <c r="AG14" s="198">
        <v>1470</v>
      </c>
      <c r="AH14" s="199">
        <v>10086</v>
      </c>
      <c r="AI14" s="198">
        <v>31256</v>
      </c>
      <c r="AJ14" s="198">
        <v>40046</v>
      </c>
      <c r="AK14" s="200">
        <v>169309</v>
      </c>
      <c r="AL14" s="57">
        <v>0</v>
      </c>
      <c r="AM14" s="57">
        <v>0</v>
      </c>
      <c r="AN14" s="56">
        <v>100.70037028941809</v>
      </c>
      <c r="AO14" s="57">
        <v>169.12943898764689</v>
      </c>
      <c r="AP14" s="57">
        <v>142.99360046138634</v>
      </c>
      <c r="AQ14" s="56">
        <v>211.47965878207719</v>
      </c>
      <c r="AR14" s="57">
        <v>170.52972484276731</v>
      </c>
      <c r="AS14" s="57">
        <v>188.05963566298826</v>
      </c>
      <c r="AT14" s="56">
        <v>121.3174603627596</v>
      </c>
      <c r="AU14" s="57">
        <v>135.84266863095863</v>
      </c>
      <c r="AV14" s="57">
        <v>171.4837603164859</v>
      </c>
      <c r="AW14" s="56">
        <v>170.29558313878096</v>
      </c>
      <c r="AX14" s="57">
        <v>280.54046944858419</v>
      </c>
      <c r="AY14" s="57">
        <v>162.62191156462583</v>
      </c>
      <c r="AZ14" s="56">
        <v>2347.4474992123792</v>
      </c>
      <c r="BA14" s="58">
        <v>163.96348413104681</v>
      </c>
      <c r="BB14" s="57">
        <v>160.56913474504319</v>
      </c>
      <c r="BC14" s="116">
        <v>300.09651583790594</v>
      </c>
    </row>
    <row r="15" spans="1:55" x14ac:dyDescent="0.25">
      <c r="A15" s="16" t="s">
        <v>17</v>
      </c>
      <c r="B15" s="57">
        <v>6024976.3767163809</v>
      </c>
      <c r="C15" s="57">
        <v>7390534.5528305024</v>
      </c>
      <c r="D15" s="56">
        <v>10166109.997134466</v>
      </c>
      <c r="E15" s="57">
        <v>9439454.0000431519</v>
      </c>
      <c r="F15" s="57">
        <v>8974528.0413710289</v>
      </c>
      <c r="G15" s="56">
        <v>9885432.2587066814</v>
      </c>
      <c r="H15" s="57">
        <v>506242.60626635118</v>
      </c>
      <c r="I15" s="57">
        <v>590415.86412085965</v>
      </c>
      <c r="J15" s="56">
        <v>798167.67292818008</v>
      </c>
      <c r="K15" s="57">
        <v>255962.87903131079</v>
      </c>
      <c r="L15" s="57">
        <v>77525.795700438204</v>
      </c>
      <c r="M15" s="56">
        <v>-194115.93782305042</v>
      </c>
      <c r="N15" s="57">
        <v>0</v>
      </c>
      <c r="O15" s="57">
        <v>0</v>
      </c>
      <c r="P15" s="56">
        <v>361831.04561670462</v>
      </c>
      <c r="Q15" s="57">
        <v>16226635.862057194</v>
      </c>
      <c r="R15" s="57">
        <v>17033004.254022829</v>
      </c>
      <c r="S15" s="116">
        <v>21017425.036562983</v>
      </c>
      <c r="T15" s="198">
        <v>49829.960974999995</v>
      </c>
      <c r="U15" s="198">
        <v>53975.355502999984</v>
      </c>
      <c r="V15" s="199">
        <v>91662.400225999867</v>
      </c>
      <c r="W15" s="198">
        <v>76021.889199999932</v>
      </c>
      <c r="X15" s="198">
        <v>99963.777356999897</v>
      </c>
      <c r="Y15" s="199">
        <v>109450.9190559999</v>
      </c>
      <c r="Z15" s="226">
        <v>2692.1281709999998</v>
      </c>
      <c r="AA15" s="198">
        <v>4316.2826559999994</v>
      </c>
      <c r="AB15" s="199">
        <v>7988.6950000000006</v>
      </c>
      <c r="AC15" s="198">
        <v>2109.0836870000003</v>
      </c>
      <c r="AD15" s="198">
        <v>2013.5570070000008</v>
      </c>
      <c r="AE15" s="199">
        <v>1907.3512609999998</v>
      </c>
      <c r="AF15" s="198">
        <v>0</v>
      </c>
      <c r="AG15" s="198">
        <v>0</v>
      </c>
      <c r="AH15" s="199">
        <v>2447.6816120000003</v>
      </c>
      <c r="AI15" s="198">
        <v>130653.06203299994</v>
      </c>
      <c r="AJ15" s="198">
        <v>160268.97252299989</v>
      </c>
      <c r="AK15" s="200">
        <v>213457.0471549998</v>
      </c>
      <c r="AL15" s="57">
        <v>120.91071834752489</v>
      </c>
      <c r="AM15" s="57">
        <v>136.92424040485906</v>
      </c>
      <c r="AN15" s="56">
        <v>110.90818014877672</v>
      </c>
      <c r="AO15" s="57">
        <v>124.16757988228423</v>
      </c>
      <c r="AP15" s="57">
        <v>89.777800305808412</v>
      </c>
      <c r="AQ15" s="56">
        <v>90.318403390005884</v>
      </c>
      <c r="AR15" s="57">
        <v>188.04550679260777</v>
      </c>
      <c r="AS15" s="57">
        <v>136.78804452255494</v>
      </c>
      <c r="AT15" s="56">
        <v>99.912147469415217</v>
      </c>
      <c r="AU15" s="57">
        <v>121.36212546188584</v>
      </c>
      <c r="AV15" s="57">
        <v>38.501912501570494</v>
      </c>
      <c r="AW15" s="56">
        <v>-101.77251657425593</v>
      </c>
      <c r="AX15" s="57">
        <v>0</v>
      </c>
      <c r="AY15" s="57">
        <v>0</v>
      </c>
      <c r="AZ15" s="56">
        <v>147.82602600060085</v>
      </c>
      <c r="BA15" s="58">
        <v>124.1963686848665</v>
      </c>
      <c r="BB15" s="57">
        <v>106.27761559760705</v>
      </c>
      <c r="BC15" s="116">
        <v>98.462080857425988</v>
      </c>
    </row>
    <row r="16" spans="1:55" x14ac:dyDescent="0.25">
      <c r="A16" s="16" t="s">
        <v>18</v>
      </c>
      <c r="B16" s="57">
        <v>3768075.4952079132</v>
      </c>
      <c r="C16" s="57">
        <v>1482461.9661545714</v>
      </c>
      <c r="D16" s="56">
        <v>1222066.41618041</v>
      </c>
      <c r="E16" s="57">
        <v>15959832.502306048</v>
      </c>
      <c r="F16" s="57">
        <v>14240452.602647921</v>
      </c>
      <c r="G16" s="56">
        <v>17196702.782790732</v>
      </c>
      <c r="H16" s="57">
        <v>13596823.253197046</v>
      </c>
      <c r="I16" s="57">
        <v>12044523.856552428</v>
      </c>
      <c r="J16" s="56">
        <v>8484778.2309133559</v>
      </c>
      <c r="K16" s="57">
        <v>8037199.6436595358</v>
      </c>
      <c r="L16" s="57">
        <v>8793082.3148109522</v>
      </c>
      <c r="M16" s="56">
        <v>7310421.2998922905</v>
      </c>
      <c r="N16" s="57">
        <v>7346691.3267791783</v>
      </c>
      <c r="O16" s="57">
        <v>5622756.0754557252</v>
      </c>
      <c r="P16" s="56">
        <v>2080627.2619078695</v>
      </c>
      <c r="Q16" s="57">
        <v>48708622.22114972</v>
      </c>
      <c r="R16" s="57">
        <v>42183276.8156216</v>
      </c>
      <c r="S16" s="116">
        <v>36294595.991684653</v>
      </c>
      <c r="T16" s="198">
        <v>23120</v>
      </c>
      <c r="U16" s="198">
        <v>32815</v>
      </c>
      <c r="V16" s="199">
        <v>60913</v>
      </c>
      <c r="W16" s="198">
        <v>156934</v>
      </c>
      <c r="X16" s="198">
        <v>199658</v>
      </c>
      <c r="Y16" s="199">
        <v>278359</v>
      </c>
      <c r="Z16" s="226">
        <v>187325</v>
      </c>
      <c r="AA16" s="198">
        <v>173669</v>
      </c>
      <c r="AB16" s="199">
        <v>188947</v>
      </c>
      <c r="AC16" s="198">
        <v>145119</v>
      </c>
      <c r="AD16" s="198">
        <v>159157</v>
      </c>
      <c r="AE16" s="199">
        <v>171912</v>
      </c>
      <c r="AF16" s="198">
        <v>66338</v>
      </c>
      <c r="AG16" s="198">
        <v>56229</v>
      </c>
      <c r="AH16" s="199">
        <v>60737</v>
      </c>
      <c r="AI16" s="198">
        <v>578836</v>
      </c>
      <c r="AJ16" s="198">
        <v>621528</v>
      </c>
      <c r="AK16" s="200">
        <v>760868</v>
      </c>
      <c r="AL16" s="57">
        <v>162.97904391037687</v>
      </c>
      <c r="AM16" s="57">
        <v>45.176351246520539</v>
      </c>
      <c r="AN16" s="56">
        <v>20.062489389463824</v>
      </c>
      <c r="AO16" s="57">
        <v>101.6977360056205</v>
      </c>
      <c r="AP16" s="57">
        <v>71.324227442165707</v>
      </c>
      <c r="AQ16" s="56">
        <v>61.778863923173787</v>
      </c>
      <c r="AR16" s="57">
        <v>72.584135877202968</v>
      </c>
      <c r="AS16" s="57">
        <v>69.353332238640334</v>
      </c>
      <c r="AT16" s="56">
        <v>44.90559908817476</v>
      </c>
      <c r="AU16" s="57">
        <v>55.383510385680275</v>
      </c>
      <c r="AV16" s="57">
        <v>55.247851585610135</v>
      </c>
      <c r="AW16" s="56">
        <v>42.524205988484169</v>
      </c>
      <c r="AX16" s="57">
        <v>110.74634940425064</v>
      </c>
      <c r="AY16" s="57">
        <v>99.997440385845834</v>
      </c>
      <c r="AZ16" s="56">
        <v>34.256339001068042</v>
      </c>
      <c r="BA16" s="58">
        <v>84.149262003658578</v>
      </c>
      <c r="BB16" s="57">
        <v>67.870275861460144</v>
      </c>
      <c r="BC16" s="116">
        <v>47.701567146580814</v>
      </c>
    </row>
    <row r="17" spans="1:55" x14ac:dyDescent="0.25">
      <c r="A17" s="16" t="s">
        <v>76</v>
      </c>
      <c r="B17" s="83">
        <v>0</v>
      </c>
      <c r="C17" s="57">
        <v>0</v>
      </c>
      <c r="D17" s="56">
        <v>0</v>
      </c>
      <c r="E17" s="57">
        <v>0</v>
      </c>
      <c r="F17" s="57">
        <v>0</v>
      </c>
      <c r="G17" s="56">
        <v>0</v>
      </c>
      <c r="H17" s="57">
        <v>0</v>
      </c>
      <c r="I17" s="57">
        <v>0</v>
      </c>
      <c r="J17" s="56">
        <v>0</v>
      </c>
      <c r="K17" s="57">
        <v>0</v>
      </c>
      <c r="L17" s="57">
        <v>0</v>
      </c>
      <c r="M17" s="56">
        <v>0</v>
      </c>
      <c r="N17" s="57">
        <v>0</v>
      </c>
      <c r="O17" s="57">
        <v>0</v>
      </c>
      <c r="P17" s="56">
        <v>0</v>
      </c>
      <c r="Q17" s="57">
        <v>0</v>
      </c>
      <c r="R17" s="57">
        <v>0</v>
      </c>
      <c r="S17" s="116">
        <v>0</v>
      </c>
      <c r="T17" s="198">
        <v>0</v>
      </c>
      <c r="U17" s="198">
        <v>0</v>
      </c>
      <c r="V17" s="199">
        <v>0</v>
      </c>
      <c r="W17" s="198">
        <v>0</v>
      </c>
      <c r="X17" s="198">
        <v>0</v>
      </c>
      <c r="Y17" s="199">
        <v>0</v>
      </c>
      <c r="Z17" s="226">
        <v>0</v>
      </c>
      <c r="AA17" s="198">
        <v>0</v>
      </c>
      <c r="AB17" s="199">
        <v>0</v>
      </c>
      <c r="AC17" s="198">
        <v>0</v>
      </c>
      <c r="AD17" s="198">
        <v>0</v>
      </c>
      <c r="AE17" s="199">
        <v>0</v>
      </c>
      <c r="AF17" s="198">
        <v>0</v>
      </c>
      <c r="AG17" s="198">
        <v>0</v>
      </c>
      <c r="AH17" s="199">
        <v>0</v>
      </c>
      <c r="AI17" s="198">
        <v>0</v>
      </c>
      <c r="AJ17" s="198">
        <v>0</v>
      </c>
      <c r="AK17" s="200">
        <v>0</v>
      </c>
      <c r="AL17" s="83">
        <v>0</v>
      </c>
      <c r="AM17" s="57">
        <v>0</v>
      </c>
      <c r="AN17" s="56">
        <v>0</v>
      </c>
      <c r="AO17" s="57">
        <v>0</v>
      </c>
      <c r="AP17" s="57">
        <v>0</v>
      </c>
      <c r="AQ17" s="56">
        <v>0</v>
      </c>
      <c r="AR17" s="57">
        <v>0</v>
      </c>
      <c r="AS17" s="57">
        <v>0</v>
      </c>
      <c r="AT17" s="56">
        <v>0</v>
      </c>
      <c r="AU17" s="57">
        <v>0</v>
      </c>
      <c r="AV17" s="57">
        <v>0</v>
      </c>
      <c r="AW17" s="56">
        <v>0</v>
      </c>
      <c r="AX17" s="57">
        <v>0</v>
      </c>
      <c r="AY17" s="57">
        <v>0</v>
      </c>
      <c r="AZ17" s="56">
        <v>0</v>
      </c>
      <c r="BA17" s="58" t="s">
        <v>37</v>
      </c>
      <c r="BB17" s="57" t="s">
        <v>37</v>
      </c>
      <c r="BC17" s="116" t="s">
        <v>37</v>
      </c>
    </row>
    <row r="18" spans="1:55" x14ac:dyDescent="0.25">
      <c r="A18" s="16" t="s">
        <v>77</v>
      </c>
      <c r="B18" s="83">
        <v>0</v>
      </c>
      <c r="C18" s="83">
        <v>0</v>
      </c>
      <c r="D18" s="59">
        <v>0</v>
      </c>
      <c r="E18" s="57">
        <v>0</v>
      </c>
      <c r="F18" s="57">
        <v>0</v>
      </c>
      <c r="G18" s="56">
        <v>0</v>
      </c>
      <c r="H18" s="57">
        <v>0</v>
      </c>
      <c r="I18" s="57">
        <v>0</v>
      </c>
      <c r="J18" s="56">
        <v>0</v>
      </c>
      <c r="K18" s="57">
        <v>0</v>
      </c>
      <c r="L18" s="57">
        <v>0</v>
      </c>
      <c r="M18" s="56">
        <v>0</v>
      </c>
      <c r="N18" s="57">
        <v>0</v>
      </c>
      <c r="O18" s="57">
        <v>0</v>
      </c>
      <c r="P18" s="56">
        <v>0</v>
      </c>
      <c r="Q18" s="57">
        <v>0</v>
      </c>
      <c r="R18" s="57">
        <v>0</v>
      </c>
      <c r="S18" s="116">
        <v>0</v>
      </c>
      <c r="T18" s="198">
        <v>0</v>
      </c>
      <c r="U18" s="198">
        <v>0</v>
      </c>
      <c r="V18" s="199">
        <v>0</v>
      </c>
      <c r="W18" s="198">
        <v>0</v>
      </c>
      <c r="X18" s="198">
        <v>0</v>
      </c>
      <c r="Y18" s="199">
        <v>0</v>
      </c>
      <c r="Z18" s="226">
        <v>0</v>
      </c>
      <c r="AA18" s="198">
        <v>0</v>
      </c>
      <c r="AB18" s="199">
        <v>0</v>
      </c>
      <c r="AC18" s="198">
        <v>0</v>
      </c>
      <c r="AD18" s="198">
        <v>0</v>
      </c>
      <c r="AE18" s="199">
        <v>0</v>
      </c>
      <c r="AF18" s="198">
        <v>0</v>
      </c>
      <c r="AG18" s="198">
        <v>0</v>
      </c>
      <c r="AH18" s="199">
        <v>0</v>
      </c>
      <c r="AI18" s="198">
        <v>0</v>
      </c>
      <c r="AJ18" s="198">
        <v>0</v>
      </c>
      <c r="AK18" s="200">
        <v>0</v>
      </c>
      <c r="AL18" s="83">
        <v>0</v>
      </c>
      <c r="AM18" s="83">
        <v>0</v>
      </c>
      <c r="AN18" s="59">
        <v>0</v>
      </c>
      <c r="AO18" s="57">
        <v>0</v>
      </c>
      <c r="AP18" s="57">
        <v>0</v>
      </c>
      <c r="AQ18" s="56">
        <v>0</v>
      </c>
      <c r="AR18" s="57">
        <v>0</v>
      </c>
      <c r="AS18" s="57">
        <v>0</v>
      </c>
      <c r="AT18" s="56">
        <v>0</v>
      </c>
      <c r="AU18" s="57">
        <v>0</v>
      </c>
      <c r="AV18" s="57">
        <v>0</v>
      </c>
      <c r="AW18" s="56">
        <v>0</v>
      </c>
      <c r="AX18" s="57">
        <v>0</v>
      </c>
      <c r="AY18" s="57">
        <v>0</v>
      </c>
      <c r="AZ18" s="56">
        <v>0</v>
      </c>
      <c r="BA18" s="58" t="s">
        <v>37</v>
      </c>
      <c r="BB18" s="57" t="s">
        <v>37</v>
      </c>
      <c r="BC18" s="116" t="s">
        <v>37</v>
      </c>
    </row>
    <row r="19" spans="1:55" x14ac:dyDescent="0.25">
      <c r="A19" s="16" t="s">
        <v>78</v>
      </c>
      <c r="B19" s="57">
        <v>0</v>
      </c>
      <c r="C19" s="83">
        <v>0</v>
      </c>
      <c r="D19" s="84">
        <v>0</v>
      </c>
      <c r="E19" s="57">
        <v>605079.23326244764</v>
      </c>
      <c r="F19" s="57">
        <v>238687.12195330154</v>
      </c>
      <c r="G19" s="56">
        <v>43826.69135653726</v>
      </c>
      <c r="H19" s="57">
        <v>132635.62867437484</v>
      </c>
      <c r="I19" s="57">
        <v>93412.297712779313</v>
      </c>
      <c r="J19" s="56">
        <v>179229.75461950694</v>
      </c>
      <c r="K19" s="57">
        <v>3870994</v>
      </c>
      <c r="L19" s="57">
        <v>1659126</v>
      </c>
      <c r="M19" s="56">
        <v>1444011</v>
      </c>
      <c r="N19" s="57">
        <v>7381359</v>
      </c>
      <c r="O19" s="57">
        <v>5253899</v>
      </c>
      <c r="P19" s="56">
        <v>3214090</v>
      </c>
      <c r="Q19" s="57">
        <v>11990067.861936823</v>
      </c>
      <c r="R19" s="57">
        <v>7245124.4196660807</v>
      </c>
      <c r="S19" s="116">
        <v>4881157.4459760441</v>
      </c>
      <c r="T19" s="198">
        <v>0</v>
      </c>
      <c r="U19" s="198">
        <v>0</v>
      </c>
      <c r="V19" s="199">
        <v>0</v>
      </c>
      <c r="W19" s="198">
        <v>9897</v>
      </c>
      <c r="X19" s="198">
        <v>3790</v>
      </c>
      <c r="Y19" s="199">
        <v>1713</v>
      </c>
      <c r="Z19" s="226">
        <v>3177</v>
      </c>
      <c r="AA19" s="198">
        <v>2820</v>
      </c>
      <c r="AB19" s="199">
        <v>3749</v>
      </c>
      <c r="AC19" s="198">
        <v>41926.000000000022</v>
      </c>
      <c r="AD19" s="198">
        <v>23982.000000000004</v>
      </c>
      <c r="AE19" s="199">
        <v>25946.999999999996</v>
      </c>
      <c r="AF19" s="198">
        <v>78391.000000000015</v>
      </c>
      <c r="AG19" s="198">
        <v>77018.868163430961</v>
      </c>
      <c r="AH19" s="199">
        <v>57048.781656456347</v>
      </c>
      <c r="AI19" s="198">
        <v>133391.00000000003</v>
      </c>
      <c r="AJ19" s="198">
        <v>107610.86816343096</v>
      </c>
      <c r="AK19" s="200">
        <v>88457.78165645634</v>
      </c>
      <c r="AL19" s="83">
        <v>0</v>
      </c>
      <c r="AM19" s="83">
        <v>0</v>
      </c>
      <c r="AN19" s="84">
        <v>0</v>
      </c>
      <c r="AO19" s="57">
        <v>61.137641028841834</v>
      </c>
      <c r="AP19" s="57">
        <v>62.978132441504364</v>
      </c>
      <c r="AQ19" s="56">
        <v>25.584758526875223</v>
      </c>
      <c r="AR19" s="57">
        <v>41.748702761842878</v>
      </c>
      <c r="AS19" s="57">
        <v>33.124928266943016</v>
      </c>
      <c r="AT19" s="56">
        <v>47.807349858497453</v>
      </c>
      <c r="AU19" s="57">
        <v>92.329199065019267</v>
      </c>
      <c r="AV19" s="57">
        <v>69.182136602451834</v>
      </c>
      <c r="AW19" s="56">
        <v>55.652329749103949</v>
      </c>
      <c r="AX19" s="57">
        <v>94.16079652000866</v>
      </c>
      <c r="AY19" s="57">
        <v>68.215738886884651</v>
      </c>
      <c r="AZ19" s="56">
        <v>56.339327618861667</v>
      </c>
      <c r="BA19" s="58">
        <v>89.886632995755491</v>
      </c>
      <c r="BB19" s="57">
        <v>67.327069684660032</v>
      </c>
      <c r="BC19" s="116">
        <v>55.180644987605554</v>
      </c>
    </row>
    <row r="20" spans="1:55" x14ac:dyDescent="0.25">
      <c r="A20" s="28" t="s">
        <v>19</v>
      </c>
      <c r="B20" s="68">
        <v>29110873.731427036</v>
      </c>
      <c r="C20" s="68">
        <v>21907402.05019566</v>
      </c>
      <c r="D20" s="69">
        <v>20659648.509547375</v>
      </c>
      <c r="E20" s="68">
        <v>151640412.26478434</v>
      </c>
      <c r="F20" s="68">
        <v>121112083.57438089</v>
      </c>
      <c r="G20" s="69">
        <v>120987850.57591306</v>
      </c>
      <c r="H20" s="68">
        <v>30653675.589588471</v>
      </c>
      <c r="I20" s="68">
        <v>36153450.224498473</v>
      </c>
      <c r="J20" s="69">
        <v>47264727.74535919</v>
      </c>
      <c r="K20" s="68">
        <v>58068340.773603007</v>
      </c>
      <c r="L20" s="68">
        <v>52587968.312734231</v>
      </c>
      <c r="M20" s="69">
        <v>73396846.178307548</v>
      </c>
      <c r="N20" s="68">
        <v>54257739.436916277</v>
      </c>
      <c r="O20" s="68">
        <v>42065237.89976231</v>
      </c>
      <c r="P20" s="69">
        <v>77192443.24067457</v>
      </c>
      <c r="Q20" s="68">
        <v>323731041.79631913</v>
      </c>
      <c r="R20" s="68">
        <v>273826142.0615716</v>
      </c>
      <c r="S20" s="117">
        <v>339501516.2498017</v>
      </c>
      <c r="T20" s="201">
        <v>414548.48215009668</v>
      </c>
      <c r="U20" s="201">
        <v>427284.38466955</v>
      </c>
      <c r="V20" s="202">
        <v>500438.28081845038</v>
      </c>
      <c r="W20" s="201">
        <v>2406715.894020074</v>
      </c>
      <c r="X20" s="201">
        <v>2601122.4192033275</v>
      </c>
      <c r="Y20" s="202">
        <v>2789219.1719580544</v>
      </c>
      <c r="Z20" s="227">
        <v>695881.35497159127</v>
      </c>
      <c r="AA20" s="201">
        <v>786023.21901513974</v>
      </c>
      <c r="AB20" s="202">
        <v>965864.01677548792</v>
      </c>
      <c r="AC20" s="201">
        <v>850938.94516722497</v>
      </c>
      <c r="AD20" s="201">
        <v>1074303.9771887031</v>
      </c>
      <c r="AE20" s="202">
        <v>1339837.8691016587</v>
      </c>
      <c r="AF20" s="201">
        <v>600777.79587485304</v>
      </c>
      <c r="AG20" s="201">
        <v>634848.54979438952</v>
      </c>
      <c r="AH20" s="202">
        <v>709461.31468680315</v>
      </c>
      <c r="AI20" s="201">
        <v>4968862.4721838394</v>
      </c>
      <c r="AJ20" s="201">
        <v>5523582.5498711104</v>
      </c>
      <c r="AK20" s="203">
        <v>6304820.6533404542</v>
      </c>
      <c r="AL20" s="68">
        <v>70.223086043978768</v>
      </c>
      <c r="AM20" s="68">
        <v>51.271244249045616</v>
      </c>
      <c r="AN20" s="69">
        <v>41.283109828766889</v>
      </c>
      <c r="AO20" s="68">
        <v>63.007192764863809</v>
      </c>
      <c r="AP20" s="68">
        <v>46.561470033184804</v>
      </c>
      <c r="AQ20" s="69">
        <v>43.376960761021373</v>
      </c>
      <c r="AR20" s="68">
        <v>44.050146437448205</v>
      </c>
      <c r="AS20" s="68">
        <v>45.995397273120652</v>
      </c>
      <c r="AT20" s="69">
        <v>48.935178166333664</v>
      </c>
      <c r="AU20" s="68">
        <v>68.240313953654478</v>
      </c>
      <c r="AV20" s="68">
        <v>48.950734083987363</v>
      </c>
      <c r="AW20" s="69">
        <v>54.780393860280306</v>
      </c>
      <c r="AX20" s="68">
        <v>90.312491256282399</v>
      </c>
      <c r="AY20" s="68">
        <v>66.260272490795032</v>
      </c>
      <c r="AZ20" s="69">
        <v>108.80430214119812</v>
      </c>
      <c r="BA20" s="70">
        <v>65.151942443284753</v>
      </c>
      <c r="BB20" s="68">
        <v>49.57401099544736</v>
      </c>
      <c r="BC20" s="117">
        <v>53.847926042103225</v>
      </c>
    </row>
    <row r="22" spans="1:55" x14ac:dyDescent="0.25">
      <c r="A22" s="184" t="s">
        <v>85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55" x14ac:dyDescent="0.25">
      <c r="B23" s="460" t="s">
        <v>65</v>
      </c>
      <c r="C23" s="460"/>
      <c r="D23" s="460"/>
      <c r="E23" s="460"/>
      <c r="F23" s="460"/>
      <c r="G23" s="460"/>
      <c r="H23" s="460"/>
      <c r="I23" s="460"/>
      <c r="J23" s="460"/>
      <c r="K23" s="460"/>
      <c r="L23" s="460"/>
      <c r="M23" s="460"/>
      <c r="N23" s="460"/>
      <c r="O23" s="460"/>
      <c r="P23" s="460"/>
      <c r="Q23" s="460"/>
      <c r="R23" s="460"/>
      <c r="S23" s="477"/>
      <c r="T23" s="448" t="s">
        <v>12</v>
      </c>
      <c r="U23" s="448"/>
      <c r="V23" s="448"/>
      <c r="W23" s="448"/>
      <c r="X23" s="448"/>
      <c r="Y23" s="448"/>
      <c r="Z23" s="448"/>
      <c r="AA23" s="448"/>
      <c r="AB23" s="448"/>
      <c r="AC23" s="448"/>
      <c r="AD23" s="448"/>
      <c r="AE23" s="448"/>
      <c r="AF23" s="448"/>
      <c r="AG23" s="448"/>
      <c r="AH23" s="448"/>
      <c r="AI23" s="448"/>
      <c r="AJ23" s="448"/>
      <c r="AK23" s="450"/>
      <c r="AL23" s="493" t="s">
        <v>111</v>
      </c>
      <c r="AM23" s="460"/>
      <c r="AN23" s="460"/>
      <c r="AO23" s="460"/>
      <c r="AP23" s="460"/>
      <c r="AQ23" s="460"/>
      <c r="AR23" s="460"/>
      <c r="AS23" s="460"/>
      <c r="AT23" s="460"/>
      <c r="AU23" s="460"/>
      <c r="AV23" s="460"/>
      <c r="AW23" s="460"/>
      <c r="AX23" s="460"/>
      <c r="AY23" s="460"/>
      <c r="AZ23" s="460"/>
      <c r="BA23" s="460"/>
      <c r="BB23" s="460"/>
      <c r="BC23" s="477"/>
    </row>
    <row r="24" spans="1:55" x14ac:dyDescent="0.25">
      <c r="A24" s="24"/>
      <c r="B24" s="422" t="s">
        <v>31</v>
      </c>
      <c r="C24" s="422"/>
      <c r="D24" s="423"/>
      <c r="E24" s="422" t="s">
        <v>32</v>
      </c>
      <c r="F24" s="422"/>
      <c r="G24" s="423"/>
      <c r="H24" s="422" t="s">
        <v>33</v>
      </c>
      <c r="I24" s="422"/>
      <c r="J24" s="423"/>
      <c r="K24" s="422" t="s">
        <v>34</v>
      </c>
      <c r="L24" s="422"/>
      <c r="M24" s="423"/>
      <c r="N24" s="422" t="s">
        <v>35</v>
      </c>
      <c r="O24" s="422"/>
      <c r="P24" s="423"/>
      <c r="Q24" s="422" t="s">
        <v>19</v>
      </c>
      <c r="R24" s="422"/>
      <c r="S24" s="429"/>
      <c r="T24" s="422" t="s">
        <v>31</v>
      </c>
      <c r="U24" s="422"/>
      <c r="V24" s="423"/>
      <c r="W24" s="422" t="s">
        <v>32</v>
      </c>
      <c r="X24" s="422"/>
      <c r="Y24" s="423"/>
      <c r="Z24" s="428" t="s">
        <v>33</v>
      </c>
      <c r="AA24" s="422"/>
      <c r="AB24" s="423"/>
      <c r="AC24" s="422" t="s">
        <v>34</v>
      </c>
      <c r="AD24" s="422"/>
      <c r="AE24" s="423"/>
      <c r="AF24" s="422" t="s">
        <v>35</v>
      </c>
      <c r="AG24" s="422"/>
      <c r="AH24" s="423"/>
      <c r="AI24" s="422" t="s">
        <v>19</v>
      </c>
      <c r="AJ24" s="422"/>
      <c r="AK24" s="429"/>
      <c r="AL24" s="422" t="s">
        <v>31</v>
      </c>
      <c r="AM24" s="422"/>
      <c r="AN24" s="423"/>
      <c r="AO24" s="422" t="s">
        <v>32</v>
      </c>
      <c r="AP24" s="422"/>
      <c r="AQ24" s="423"/>
      <c r="AR24" s="422" t="s">
        <v>33</v>
      </c>
      <c r="AS24" s="422"/>
      <c r="AT24" s="423"/>
      <c r="AU24" s="422" t="s">
        <v>34</v>
      </c>
      <c r="AV24" s="422"/>
      <c r="AW24" s="423"/>
      <c r="AX24" s="422" t="s">
        <v>35</v>
      </c>
      <c r="AY24" s="422"/>
      <c r="AZ24" s="423"/>
      <c r="BA24" s="428" t="s">
        <v>19</v>
      </c>
      <c r="BB24" s="422"/>
      <c r="BC24" s="429"/>
    </row>
    <row r="25" spans="1:55" x14ac:dyDescent="0.25">
      <c r="A25" s="25"/>
      <c r="B25" s="71">
        <v>2012</v>
      </c>
      <c r="C25" s="71">
        <v>2013</v>
      </c>
      <c r="D25" s="72">
        <v>2014</v>
      </c>
      <c r="E25" s="71">
        <v>2012</v>
      </c>
      <c r="F25" s="71">
        <v>2013</v>
      </c>
      <c r="G25" s="72">
        <v>2014</v>
      </c>
      <c r="H25" s="71">
        <v>2012</v>
      </c>
      <c r="I25" s="71">
        <v>2013</v>
      </c>
      <c r="J25" s="72">
        <v>2014</v>
      </c>
      <c r="K25" s="71">
        <v>2012</v>
      </c>
      <c r="L25" s="71">
        <v>2013</v>
      </c>
      <c r="M25" s="72">
        <v>2014</v>
      </c>
      <c r="N25" s="71">
        <v>2012</v>
      </c>
      <c r="O25" s="71">
        <v>2013</v>
      </c>
      <c r="P25" s="72">
        <v>2014</v>
      </c>
      <c r="Q25" s="71">
        <v>2012</v>
      </c>
      <c r="R25" s="71">
        <v>2013</v>
      </c>
      <c r="S25" s="118">
        <v>2014</v>
      </c>
      <c r="T25" s="71">
        <v>2012</v>
      </c>
      <c r="U25" s="71">
        <v>2013</v>
      </c>
      <c r="V25" s="72">
        <v>2014</v>
      </c>
      <c r="W25" s="71">
        <v>2012</v>
      </c>
      <c r="X25" s="71">
        <v>2013</v>
      </c>
      <c r="Y25" s="72">
        <v>2014</v>
      </c>
      <c r="Z25" s="73">
        <v>2012</v>
      </c>
      <c r="AA25" s="71">
        <v>2013</v>
      </c>
      <c r="AB25" s="72">
        <v>2014</v>
      </c>
      <c r="AC25" s="71">
        <v>2012</v>
      </c>
      <c r="AD25" s="71">
        <v>2013</v>
      </c>
      <c r="AE25" s="72">
        <v>2014</v>
      </c>
      <c r="AF25" s="71">
        <v>2012</v>
      </c>
      <c r="AG25" s="71">
        <v>2013</v>
      </c>
      <c r="AH25" s="72">
        <v>2014</v>
      </c>
      <c r="AI25" s="71">
        <v>2012</v>
      </c>
      <c r="AJ25" s="71">
        <v>2013</v>
      </c>
      <c r="AK25" s="118">
        <v>2014</v>
      </c>
      <c r="AL25" s="71">
        <v>2012</v>
      </c>
      <c r="AM25" s="71">
        <v>2013</v>
      </c>
      <c r="AN25" s="72">
        <v>2014</v>
      </c>
      <c r="AO25" s="71">
        <v>2012</v>
      </c>
      <c r="AP25" s="71">
        <v>2013</v>
      </c>
      <c r="AQ25" s="72">
        <v>2014</v>
      </c>
      <c r="AR25" s="71">
        <v>2012</v>
      </c>
      <c r="AS25" s="71">
        <v>2013</v>
      </c>
      <c r="AT25" s="72">
        <v>2014</v>
      </c>
      <c r="AU25" s="71">
        <v>2012</v>
      </c>
      <c r="AV25" s="71">
        <v>2013</v>
      </c>
      <c r="AW25" s="72">
        <v>2014</v>
      </c>
      <c r="AX25" s="71">
        <v>2012</v>
      </c>
      <c r="AY25" s="71">
        <v>2013</v>
      </c>
      <c r="AZ25" s="72">
        <v>2014</v>
      </c>
      <c r="BA25" s="73">
        <v>2012</v>
      </c>
      <c r="BB25" s="71">
        <v>2013</v>
      </c>
      <c r="BC25" s="118">
        <v>2014</v>
      </c>
    </row>
    <row r="26" spans="1:55" x14ac:dyDescent="0.25">
      <c r="A26" s="16" t="s">
        <v>13</v>
      </c>
      <c r="B26" s="57">
        <v>-249998.97</v>
      </c>
      <c r="C26" s="57">
        <v>-254890.36</v>
      </c>
      <c r="D26" s="56">
        <v>0</v>
      </c>
      <c r="E26" s="57">
        <v>60792.82</v>
      </c>
      <c r="F26" s="57">
        <v>0</v>
      </c>
      <c r="G26" s="56">
        <v>0</v>
      </c>
      <c r="H26" s="57">
        <v>3017176.0299999993</v>
      </c>
      <c r="I26" s="57">
        <v>2452878.39</v>
      </c>
      <c r="J26" s="56">
        <v>2928820.4299999997</v>
      </c>
      <c r="K26" s="57">
        <v>376247.86000000022</v>
      </c>
      <c r="L26" s="57">
        <v>2197019.8400000003</v>
      </c>
      <c r="M26" s="56">
        <v>2382996.3099999996</v>
      </c>
      <c r="N26" s="57">
        <v>15878037.170000002</v>
      </c>
      <c r="O26" s="57">
        <v>11705868.49</v>
      </c>
      <c r="P26" s="56">
        <v>12525511.989999998</v>
      </c>
      <c r="Q26" s="57">
        <v>19082254.91</v>
      </c>
      <c r="R26" s="57">
        <v>16100876.360000001</v>
      </c>
      <c r="S26" s="116">
        <v>17837328.729999997</v>
      </c>
      <c r="T26" s="198">
        <v>174</v>
      </c>
      <c r="U26" s="198">
        <v>33</v>
      </c>
      <c r="V26" s="199">
        <v>0</v>
      </c>
      <c r="W26" s="198">
        <v>125</v>
      </c>
      <c r="X26" s="198">
        <v>0</v>
      </c>
      <c r="Y26" s="199">
        <v>0</v>
      </c>
      <c r="Z26" s="226">
        <v>27681</v>
      </c>
      <c r="AA26" s="198">
        <v>18659</v>
      </c>
      <c r="AB26" s="199">
        <v>15333</v>
      </c>
      <c r="AC26" s="198">
        <v>19386</v>
      </c>
      <c r="AD26" s="198">
        <v>23280</v>
      </c>
      <c r="AE26" s="199">
        <v>30776</v>
      </c>
      <c r="AF26" s="198">
        <v>396230</v>
      </c>
      <c r="AG26" s="198">
        <v>324883</v>
      </c>
      <c r="AH26" s="199">
        <v>324560</v>
      </c>
      <c r="AI26" s="198">
        <v>443596</v>
      </c>
      <c r="AJ26" s="198">
        <v>366855</v>
      </c>
      <c r="AK26" s="200">
        <v>370669</v>
      </c>
      <c r="AL26" s="57">
        <v>-1436.7756896551725</v>
      </c>
      <c r="AM26" s="57">
        <v>-7723.9503030303022</v>
      </c>
      <c r="AN26" s="56">
        <v>0</v>
      </c>
      <c r="AO26" s="57">
        <v>486.34255999999999</v>
      </c>
      <c r="AP26" s="57">
        <v>0</v>
      </c>
      <c r="AQ26" s="56">
        <v>0</v>
      </c>
      <c r="AR26" s="57">
        <v>108.99808641306309</v>
      </c>
      <c r="AS26" s="57">
        <v>131.45819122139451</v>
      </c>
      <c r="AT26" s="56">
        <v>191.01418052566359</v>
      </c>
      <c r="AU26" s="57">
        <v>19.408225523573723</v>
      </c>
      <c r="AV26" s="57">
        <v>94.37370446735396</v>
      </c>
      <c r="AW26" s="56">
        <v>77.430345399012211</v>
      </c>
      <c r="AX26" s="57">
        <v>40.072778865810264</v>
      </c>
      <c r="AY26" s="57">
        <v>36.031028062410158</v>
      </c>
      <c r="AZ26" s="56">
        <v>38.592284908799598</v>
      </c>
      <c r="BA26" s="58">
        <v>43.017193369642648</v>
      </c>
      <c r="BB26" s="57">
        <v>43.888938027285988</v>
      </c>
      <c r="BC26" s="116">
        <v>48.121986813032642</v>
      </c>
    </row>
    <row r="27" spans="1:55" x14ac:dyDescent="0.25">
      <c r="A27" s="16" t="s">
        <v>82</v>
      </c>
      <c r="B27" s="57">
        <v>-35846855.783872023</v>
      </c>
      <c r="C27" s="57">
        <v>-28806090.909082081</v>
      </c>
      <c r="D27" s="56">
        <v>-30901873.109024856</v>
      </c>
      <c r="E27" s="57">
        <v>123089615.81468153</v>
      </c>
      <c r="F27" s="57">
        <v>98530775.349836767</v>
      </c>
      <c r="G27" s="56">
        <v>81739059.009214848</v>
      </c>
      <c r="H27" s="57">
        <v>82962598.377858117</v>
      </c>
      <c r="I27" s="57">
        <v>70693355.725075513</v>
      </c>
      <c r="J27" s="56">
        <v>74730513.40564701</v>
      </c>
      <c r="K27" s="57">
        <v>155835232.55317411</v>
      </c>
      <c r="L27" s="57">
        <v>134115477.87544039</v>
      </c>
      <c r="M27" s="56">
        <v>138594402.73386505</v>
      </c>
      <c r="N27" s="57">
        <v>122823677.8623765</v>
      </c>
      <c r="O27" s="57">
        <v>84215569.842747748</v>
      </c>
      <c r="P27" s="56">
        <v>97276524.941876918</v>
      </c>
      <c r="Q27" s="57">
        <v>448864268.82421821</v>
      </c>
      <c r="R27" s="57">
        <v>358749087.88401836</v>
      </c>
      <c r="S27" s="116">
        <v>361438626.98157895</v>
      </c>
      <c r="T27" s="198">
        <v>204277</v>
      </c>
      <c r="U27" s="198">
        <v>167382</v>
      </c>
      <c r="V27" s="199">
        <v>121224</v>
      </c>
      <c r="W27" s="198">
        <v>1545655</v>
      </c>
      <c r="X27" s="198">
        <v>1460407</v>
      </c>
      <c r="Y27" s="199">
        <v>1422131</v>
      </c>
      <c r="Z27" s="226">
        <v>1188621</v>
      </c>
      <c r="AA27" s="198">
        <v>1174137</v>
      </c>
      <c r="AB27" s="199">
        <v>1084823</v>
      </c>
      <c r="AC27" s="198">
        <v>2367991</v>
      </c>
      <c r="AD27" s="198">
        <v>2393487</v>
      </c>
      <c r="AE27" s="199">
        <v>2284749</v>
      </c>
      <c r="AF27" s="198">
        <v>2797342</v>
      </c>
      <c r="AG27" s="198">
        <v>2532529</v>
      </c>
      <c r="AH27" s="199">
        <v>2465769</v>
      </c>
      <c r="AI27" s="198">
        <v>8103886</v>
      </c>
      <c r="AJ27" s="198">
        <v>7727942</v>
      </c>
      <c r="AK27" s="200">
        <v>7378696</v>
      </c>
      <c r="AL27" s="57">
        <v>-175.4816048006972</v>
      </c>
      <c r="AM27" s="57">
        <v>-172.0979012622748</v>
      </c>
      <c r="AN27" s="56">
        <v>-254.9154714332546</v>
      </c>
      <c r="AO27" s="57">
        <v>79.63589275399849</v>
      </c>
      <c r="AP27" s="57">
        <v>67.468024564273364</v>
      </c>
      <c r="AQ27" s="56">
        <v>57.476462442078017</v>
      </c>
      <c r="AR27" s="57">
        <v>69.797352038924203</v>
      </c>
      <c r="AS27" s="57">
        <v>60.208779490873304</v>
      </c>
      <c r="AT27" s="56">
        <v>68.887287055719696</v>
      </c>
      <c r="AU27" s="57">
        <v>65.809047649747868</v>
      </c>
      <c r="AV27" s="57">
        <v>56.03351005267227</v>
      </c>
      <c r="AW27" s="56">
        <v>60.660668954823947</v>
      </c>
      <c r="AX27" s="57">
        <v>43.907279790020844</v>
      </c>
      <c r="AY27" s="57">
        <v>33.253546096707183</v>
      </c>
      <c r="AZ27" s="56">
        <v>39.450785917852372</v>
      </c>
      <c r="BA27" s="58">
        <v>55.388768897318919</v>
      </c>
      <c r="BB27" s="57">
        <v>46.422331829614969</v>
      </c>
      <c r="BC27" s="116">
        <v>48.984078891660388</v>
      </c>
    </row>
    <row r="28" spans="1:55" x14ac:dyDescent="0.25">
      <c r="A28" s="16" t="s">
        <v>14</v>
      </c>
      <c r="B28" s="57">
        <v>77504.87</v>
      </c>
      <c r="C28" s="57">
        <v>18124.459999999955</v>
      </c>
      <c r="D28" s="56">
        <v>718.99</v>
      </c>
      <c r="E28" s="57">
        <v>343185.28</v>
      </c>
      <c r="F28" s="57">
        <v>205038.90999999989</v>
      </c>
      <c r="G28" s="56">
        <v>66740.94</v>
      </c>
      <c r="H28" s="57">
        <v>657560.06000000006</v>
      </c>
      <c r="I28" s="57">
        <v>997237.4</v>
      </c>
      <c r="J28" s="56">
        <v>-318434.20999999996</v>
      </c>
      <c r="K28" s="57">
        <v>-14267261.85</v>
      </c>
      <c r="L28" s="57">
        <v>-6063867.3699999992</v>
      </c>
      <c r="M28" s="56">
        <v>15295.219999998575</v>
      </c>
      <c r="N28" s="57">
        <v>-4851724.2000000011</v>
      </c>
      <c r="O28" s="57">
        <v>-3766683.109999998</v>
      </c>
      <c r="P28" s="56">
        <v>-7535011</v>
      </c>
      <c r="Q28" s="57">
        <v>-18040735.840000004</v>
      </c>
      <c r="R28" s="57">
        <v>-8610149.7099999972</v>
      </c>
      <c r="S28" s="116">
        <v>-7770690.0600000015</v>
      </c>
      <c r="T28" s="198">
        <v>894</v>
      </c>
      <c r="U28" s="198">
        <v>818.00000799999998</v>
      </c>
      <c r="V28" s="199">
        <v>0</v>
      </c>
      <c r="W28" s="198">
        <v>1454.0049886996912</v>
      </c>
      <c r="X28" s="198">
        <v>2780.9999784000001</v>
      </c>
      <c r="Y28" s="199">
        <v>561</v>
      </c>
      <c r="Z28" s="226">
        <v>10586.945028857703</v>
      </c>
      <c r="AA28" s="198">
        <v>16134.400339088363</v>
      </c>
      <c r="AB28" s="199">
        <v>7213.1679345209286</v>
      </c>
      <c r="AC28" s="198">
        <v>44579.837088726068</v>
      </c>
      <c r="AD28" s="198">
        <v>28824.569001752701</v>
      </c>
      <c r="AE28" s="199">
        <v>22014.866472749989</v>
      </c>
      <c r="AF28" s="198">
        <v>81111.476069605764</v>
      </c>
      <c r="AG28" s="198">
        <v>44984.912681696092</v>
      </c>
      <c r="AH28" s="199">
        <v>6434.9737027731899</v>
      </c>
      <c r="AI28" s="198">
        <v>138626.26317588921</v>
      </c>
      <c r="AJ28" s="198">
        <v>93542.882008937158</v>
      </c>
      <c r="AK28" s="200">
        <v>36224.008110044109</v>
      </c>
      <c r="AL28" s="57">
        <v>86.694485458612974</v>
      </c>
      <c r="AM28" s="57">
        <v>22.157041348097341</v>
      </c>
      <c r="AN28" s="59" t="s">
        <v>37</v>
      </c>
      <c r="AO28" s="57">
        <v>236.02758083169218</v>
      </c>
      <c r="AP28" s="57">
        <v>73.728483132878495</v>
      </c>
      <c r="AQ28" s="56">
        <v>118.96780748663102</v>
      </c>
      <c r="AR28" s="57">
        <v>62.110463236338227</v>
      </c>
      <c r="AS28" s="57">
        <v>61.808147749006871</v>
      </c>
      <c r="AT28" s="56">
        <v>-44.146235453084479</v>
      </c>
      <c r="AU28" s="57">
        <v>-320.03844746234148</v>
      </c>
      <c r="AV28" s="57">
        <v>-210.37148446629959</v>
      </c>
      <c r="AW28" s="56">
        <v>0.69476778425756092</v>
      </c>
      <c r="AX28" s="57">
        <v>-59.815508669038358</v>
      </c>
      <c r="AY28" s="57">
        <v>-83.732142299625352</v>
      </c>
      <c r="AZ28" s="56">
        <v>-1170.9466655244826</v>
      </c>
      <c r="BA28" s="58">
        <v>-130.13937926834174</v>
      </c>
      <c r="BB28" s="57">
        <v>-92.044947996977228</v>
      </c>
      <c r="BC28" s="116">
        <v>-214.51767668540694</v>
      </c>
    </row>
    <row r="29" spans="1:55" x14ac:dyDescent="0.25">
      <c r="A29" s="16" t="s">
        <v>15</v>
      </c>
      <c r="B29" s="57">
        <v>1679904.5870512635</v>
      </c>
      <c r="C29" s="57">
        <v>1152233.7328382377</v>
      </c>
      <c r="D29" s="56">
        <v>1412504.2712433841</v>
      </c>
      <c r="E29" s="57">
        <v>13727752.620679729</v>
      </c>
      <c r="F29" s="57">
        <v>12585215.079091646</v>
      </c>
      <c r="G29" s="56">
        <v>6658566.8244483005</v>
      </c>
      <c r="H29" s="57">
        <v>6860387.2513214843</v>
      </c>
      <c r="I29" s="57">
        <v>1775611.5017561093</v>
      </c>
      <c r="J29" s="56">
        <v>1913974.6587823336</v>
      </c>
      <c r="K29" s="57">
        <v>19394080.625482872</v>
      </c>
      <c r="L29" s="57">
        <v>8062854.7104378063</v>
      </c>
      <c r="M29" s="56">
        <v>9976198.5472939629</v>
      </c>
      <c r="N29" s="57">
        <v>-6628417.0939103058</v>
      </c>
      <c r="O29" s="57">
        <v>5250951.2615986215</v>
      </c>
      <c r="P29" s="56">
        <v>8631813.3221590314</v>
      </c>
      <c r="Q29" s="57">
        <v>35033707.990625039</v>
      </c>
      <c r="R29" s="57">
        <v>28826866.28572242</v>
      </c>
      <c r="S29" s="116">
        <v>28593057.623927012</v>
      </c>
      <c r="T29" s="198">
        <v>29901.478824903308</v>
      </c>
      <c r="U29" s="198">
        <v>27683.970833449952</v>
      </c>
      <c r="V29" s="199">
        <v>23017.119407549515</v>
      </c>
      <c r="W29" s="198">
        <v>308996.99517992605</v>
      </c>
      <c r="X29" s="198">
        <v>281913.35815367237</v>
      </c>
      <c r="Y29" s="199">
        <v>268459.74709794519</v>
      </c>
      <c r="Z29" s="226">
        <v>148891.77319940872</v>
      </c>
      <c r="AA29" s="198">
        <v>147611.06364086029</v>
      </c>
      <c r="AB29" s="199">
        <v>138529.67822451208</v>
      </c>
      <c r="AC29" s="198">
        <v>164345.4490248216</v>
      </c>
      <c r="AD29" s="198">
        <v>160109.57981829694</v>
      </c>
      <c r="AE29" s="199">
        <v>166819.48215934119</v>
      </c>
      <c r="AF29" s="198">
        <v>326583.23431803205</v>
      </c>
      <c r="AG29" s="198">
        <v>327679.31836904137</v>
      </c>
      <c r="AH29" s="199">
        <v>343880.14858165308</v>
      </c>
      <c r="AI29" s="198">
        <v>978718.93054709176</v>
      </c>
      <c r="AJ29" s="198">
        <v>944997.29081532103</v>
      </c>
      <c r="AK29" s="200">
        <v>940706.17547100107</v>
      </c>
      <c r="AL29" s="57">
        <v>56.181321227904043</v>
      </c>
      <c r="AM29" s="57">
        <v>41.62097048036253</v>
      </c>
      <c r="AN29" s="56">
        <v>61.367551961349641</v>
      </c>
      <c r="AO29" s="57">
        <v>44.426815907016142</v>
      </c>
      <c r="AP29" s="57">
        <v>44.642138143136101</v>
      </c>
      <c r="AQ29" s="56">
        <v>24.802849948372263</v>
      </c>
      <c r="AR29" s="57">
        <v>46.076335205797172</v>
      </c>
      <c r="AS29" s="57">
        <v>12.028986567539382</v>
      </c>
      <c r="AT29" s="56">
        <v>13.816351003720632</v>
      </c>
      <c r="AU29" s="57">
        <v>118.00801750557585</v>
      </c>
      <c r="AV29" s="57">
        <v>50.35835282053749</v>
      </c>
      <c r="AW29" s="56">
        <v>59.802358922113086</v>
      </c>
      <c r="AX29" s="57">
        <v>-20.296256504874485</v>
      </c>
      <c r="AY29" s="57">
        <v>16.024664869709163</v>
      </c>
      <c r="AZ29" s="56">
        <v>25.101225987488018</v>
      </c>
      <c r="BA29" s="58">
        <v>35.795473958025546</v>
      </c>
      <c r="BB29" s="57">
        <v>30.504707860962533</v>
      </c>
      <c r="BC29" s="116">
        <v>30.395311915126726</v>
      </c>
    </row>
    <row r="30" spans="1:55" x14ac:dyDescent="0.25">
      <c r="A30" s="16" t="s">
        <v>75</v>
      </c>
      <c r="B30" s="57">
        <v>-648308.91000002716</v>
      </c>
      <c r="C30" s="57">
        <v>-1396641.7899998343</v>
      </c>
      <c r="D30" s="56">
        <v>-5585167.1372220153</v>
      </c>
      <c r="E30" s="57">
        <v>52285244.880000673</v>
      </c>
      <c r="F30" s="57">
        <v>35767566.179999128</v>
      </c>
      <c r="G30" s="56">
        <v>39285687.401362516</v>
      </c>
      <c r="H30" s="57">
        <v>24659768.45000004</v>
      </c>
      <c r="I30" s="57">
        <v>17220596.059999999</v>
      </c>
      <c r="J30" s="56">
        <v>17885595.839808032</v>
      </c>
      <c r="K30" s="57">
        <v>43481378.149999805</v>
      </c>
      <c r="L30" s="57">
        <v>37255414.33999981</v>
      </c>
      <c r="M30" s="56">
        <v>34651943.652971387</v>
      </c>
      <c r="N30" s="57">
        <v>51053744.999999702</v>
      </c>
      <c r="O30" s="57">
        <v>45355305.230000071</v>
      </c>
      <c r="P30" s="56">
        <v>47244238.674769968</v>
      </c>
      <c r="Q30" s="57">
        <v>170831827.5700002</v>
      </c>
      <c r="R30" s="57">
        <v>134202240.01999918</v>
      </c>
      <c r="S30" s="116">
        <v>133482298.43168989</v>
      </c>
      <c r="T30" s="198">
        <v>122270</v>
      </c>
      <c r="U30" s="198">
        <v>107553</v>
      </c>
      <c r="V30" s="199">
        <v>57628</v>
      </c>
      <c r="W30" s="198">
        <v>1093504</v>
      </c>
      <c r="X30" s="198">
        <v>1000088</v>
      </c>
      <c r="Y30" s="199">
        <v>777084</v>
      </c>
      <c r="Z30" s="226">
        <v>406701</v>
      </c>
      <c r="AA30" s="198">
        <v>392480</v>
      </c>
      <c r="AB30" s="199">
        <v>332655</v>
      </c>
      <c r="AC30" s="198">
        <v>680523</v>
      </c>
      <c r="AD30" s="198">
        <v>611794</v>
      </c>
      <c r="AE30" s="199">
        <v>606905</v>
      </c>
      <c r="AF30" s="198">
        <v>967663</v>
      </c>
      <c r="AG30" s="198">
        <v>844250</v>
      </c>
      <c r="AH30" s="199">
        <v>706340</v>
      </c>
      <c r="AI30" s="198">
        <v>3270661</v>
      </c>
      <c r="AJ30" s="198">
        <v>2956165</v>
      </c>
      <c r="AK30" s="200">
        <v>2480612</v>
      </c>
      <c r="AL30" s="57">
        <v>-5.3022729205858115</v>
      </c>
      <c r="AM30" s="57">
        <v>-12.985614441250679</v>
      </c>
      <c r="AN30" s="56">
        <v>-96.917594523877554</v>
      </c>
      <c r="AO30" s="57">
        <v>47.814406604823276</v>
      </c>
      <c r="AP30" s="57">
        <v>35.764418911134946</v>
      </c>
      <c r="AQ30" s="56">
        <v>50.555264812250044</v>
      </c>
      <c r="AR30" s="57">
        <v>60.633655806108273</v>
      </c>
      <c r="AS30" s="57">
        <v>43.876365827558089</v>
      </c>
      <c r="AT30" s="56">
        <v>53.766201739964927</v>
      </c>
      <c r="AU30" s="57">
        <v>63.89406111182106</v>
      </c>
      <c r="AV30" s="57">
        <v>60.895357489612209</v>
      </c>
      <c r="AW30" s="56">
        <v>57.096157805540223</v>
      </c>
      <c r="AX30" s="57">
        <v>52.759839944277815</v>
      </c>
      <c r="AY30" s="57">
        <v>53.722600213207073</v>
      </c>
      <c r="AZ30" s="56">
        <v>66.885973716298054</v>
      </c>
      <c r="BA30" s="58">
        <v>52.231590975035381</v>
      </c>
      <c r="BB30" s="57">
        <v>45.397411856239138</v>
      </c>
      <c r="BC30" s="116">
        <v>53.810228456401035</v>
      </c>
    </row>
    <row r="31" spans="1:55" x14ac:dyDescent="0.25">
      <c r="A31" s="16" t="s">
        <v>16</v>
      </c>
      <c r="B31" s="57">
        <v>1529606.9999999991</v>
      </c>
      <c r="C31" s="57">
        <v>1594425.9999999993</v>
      </c>
      <c r="D31" s="56">
        <v>-1007723.9273551385</v>
      </c>
      <c r="E31" s="57">
        <v>11650866.959999993</v>
      </c>
      <c r="F31" s="57">
        <v>8688237.5099999923</v>
      </c>
      <c r="G31" s="56">
        <v>5053943.78904365</v>
      </c>
      <c r="H31" s="57">
        <v>4434328.5700000022</v>
      </c>
      <c r="I31" s="57">
        <v>1962807.5399999991</v>
      </c>
      <c r="J31" s="56">
        <v>-845115.53672309406</v>
      </c>
      <c r="K31" s="57">
        <v>10502667.120000005</v>
      </c>
      <c r="L31" s="57">
        <v>6222194.5899999999</v>
      </c>
      <c r="M31" s="56">
        <v>739406.65131204948</v>
      </c>
      <c r="N31" s="57">
        <v>18533123.690000001</v>
      </c>
      <c r="O31" s="57">
        <v>16990332.790000007</v>
      </c>
      <c r="P31" s="56">
        <v>-6671579.0370560586</v>
      </c>
      <c r="Q31" s="57">
        <v>46650593.340000004</v>
      </c>
      <c r="R31" s="57">
        <v>35457998.43</v>
      </c>
      <c r="S31" s="116">
        <v>-2731068.0607785918</v>
      </c>
      <c r="T31" s="198">
        <v>25681</v>
      </c>
      <c r="U31" s="198">
        <v>30865</v>
      </c>
      <c r="V31" s="199">
        <v>18655</v>
      </c>
      <c r="W31" s="198">
        <v>264015</v>
      </c>
      <c r="X31" s="198">
        <v>257624</v>
      </c>
      <c r="Y31" s="199">
        <v>210581</v>
      </c>
      <c r="Z31" s="226">
        <v>97394</v>
      </c>
      <c r="AA31" s="198">
        <v>98293</v>
      </c>
      <c r="AB31" s="199">
        <v>65904</v>
      </c>
      <c r="AC31" s="198">
        <v>230950</v>
      </c>
      <c r="AD31" s="198">
        <v>228023</v>
      </c>
      <c r="AE31" s="199">
        <v>168505</v>
      </c>
      <c r="AF31" s="198">
        <v>376822</v>
      </c>
      <c r="AG31" s="198">
        <v>390031</v>
      </c>
      <c r="AH31" s="199">
        <v>407592</v>
      </c>
      <c r="AI31" s="198">
        <v>994862</v>
      </c>
      <c r="AJ31" s="198">
        <v>1004836</v>
      </c>
      <c r="AK31" s="200">
        <v>871237</v>
      </c>
      <c r="AL31" s="57">
        <v>59.561816128655387</v>
      </c>
      <c r="AM31" s="57">
        <v>51.658059290458425</v>
      </c>
      <c r="AN31" s="56">
        <v>-54.018972251682577</v>
      </c>
      <c r="AO31" s="57">
        <v>44.129564456564943</v>
      </c>
      <c r="AP31" s="57">
        <v>33.724488052355341</v>
      </c>
      <c r="AQ31" s="56">
        <v>23.999998998217549</v>
      </c>
      <c r="AR31" s="57">
        <v>45.529792081647763</v>
      </c>
      <c r="AS31" s="57">
        <v>19.968945296206233</v>
      </c>
      <c r="AT31" s="56">
        <v>-12.823433125805627</v>
      </c>
      <c r="AU31" s="57">
        <v>45.47593470448151</v>
      </c>
      <c r="AV31" s="57">
        <v>27.287574455208464</v>
      </c>
      <c r="AW31" s="56">
        <v>4.3880398285632447</v>
      </c>
      <c r="AX31" s="57">
        <v>49.182700824261858</v>
      </c>
      <c r="AY31" s="57">
        <v>43.561493291558889</v>
      </c>
      <c r="AZ31" s="56">
        <v>-16.368277682231394</v>
      </c>
      <c r="BA31" s="58">
        <v>46.891521979932897</v>
      </c>
      <c r="BB31" s="57">
        <v>35.287348811149279</v>
      </c>
      <c r="BC31" s="116">
        <v>-3.1347016492396347</v>
      </c>
    </row>
    <row r="32" spans="1:55" x14ac:dyDescent="0.25">
      <c r="A32" s="16" t="s">
        <v>17</v>
      </c>
      <c r="B32" s="57">
        <v>8207647.8324140105</v>
      </c>
      <c r="C32" s="57">
        <v>5997433.592841059</v>
      </c>
      <c r="D32" s="56">
        <v>-6419315.4258296527</v>
      </c>
      <c r="E32" s="57">
        <v>25042947.927005649</v>
      </c>
      <c r="F32" s="57">
        <v>20154346.674083564</v>
      </c>
      <c r="G32" s="56">
        <v>16067980.435854219</v>
      </c>
      <c r="H32" s="57">
        <v>3431941.6427703556</v>
      </c>
      <c r="I32" s="57">
        <v>3390731.5404687319</v>
      </c>
      <c r="J32" s="56">
        <v>1963620.2025780692</v>
      </c>
      <c r="K32" s="57">
        <v>4803076.3321865546</v>
      </c>
      <c r="L32" s="57">
        <v>4383019.2951746676</v>
      </c>
      <c r="M32" s="56">
        <v>2670146.2523171669</v>
      </c>
      <c r="N32" s="57">
        <v>11815675.617194988</v>
      </c>
      <c r="O32" s="57">
        <v>12395105.836898111</v>
      </c>
      <c r="P32" s="56">
        <v>10914484.303176221</v>
      </c>
      <c r="Q32" s="57">
        <v>53301289.35157156</v>
      </c>
      <c r="R32" s="57">
        <v>46320636.939466134</v>
      </c>
      <c r="S32" s="116">
        <v>25196915.768096022</v>
      </c>
      <c r="T32" s="198">
        <v>128196.13447899892</v>
      </c>
      <c r="U32" s="198">
        <v>139124.8015869988</v>
      </c>
      <c r="V32" s="199">
        <v>180399.64877899829</v>
      </c>
      <c r="W32" s="198">
        <v>258140.69566999865</v>
      </c>
      <c r="X32" s="198">
        <v>309010.2371989981</v>
      </c>
      <c r="Y32" s="199">
        <v>347058.6581019974</v>
      </c>
      <c r="Z32" s="226">
        <v>22080.548429999999</v>
      </c>
      <c r="AA32" s="198">
        <v>22478.933179</v>
      </c>
      <c r="AB32" s="199">
        <v>28182.514948999975</v>
      </c>
      <c r="AC32" s="198">
        <v>46259.087826000003</v>
      </c>
      <c r="AD32" s="198">
        <v>40909.879830999977</v>
      </c>
      <c r="AE32" s="199">
        <v>37923.632163999981</v>
      </c>
      <c r="AF32" s="198">
        <v>125507.18668699991</v>
      </c>
      <c r="AG32" s="198">
        <v>138462.34072499984</v>
      </c>
      <c r="AH32" s="199">
        <v>157129.13648499968</v>
      </c>
      <c r="AI32" s="198">
        <v>580183.65309199749</v>
      </c>
      <c r="AJ32" s="198">
        <v>649986.19252099679</v>
      </c>
      <c r="AK32" s="200">
        <v>750693.59047899523</v>
      </c>
      <c r="AL32" s="57">
        <v>64.024144454672197</v>
      </c>
      <c r="AM32" s="57">
        <v>43.108299342951362</v>
      </c>
      <c r="AN32" s="56">
        <v>-35.583857669777096</v>
      </c>
      <c r="AO32" s="57">
        <v>97.012785457973663</v>
      </c>
      <c r="AP32" s="57">
        <v>65.222262073811024</v>
      </c>
      <c r="AQ32" s="56">
        <v>46.297592815367786</v>
      </c>
      <c r="AR32" s="57">
        <v>155.42827904163411</v>
      </c>
      <c r="AS32" s="57">
        <v>150.84041193006351</v>
      </c>
      <c r="AT32" s="56">
        <v>69.675123250409058</v>
      </c>
      <c r="AU32" s="57">
        <v>103.82989717075608</v>
      </c>
      <c r="AV32" s="57">
        <v>107.13840552162608</v>
      </c>
      <c r="AW32" s="56">
        <v>70.408505197238853</v>
      </c>
      <c r="AX32" s="57">
        <v>94.143418628782484</v>
      </c>
      <c r="AY32" s="57">
        <v>89.519690133767412</v>
      </c>
      <c r="AZ32" s="56">
        <v>69.461874145907828</v>
      </c>
      <c r="BA32" s="58">
        <v>91.869684827400292</v>
      </c>
      <c r="BB32" s="57">
        <v>71.264032178606342</v>
      </c>
      <c r="BC32" s="116">
        <v>33.564847346063821</v>
      </c>
    </row>
    <row r="33" spans="1:55" x14ac:dyDescent="0.25">
      <c r="A33" s="16" t="s">
        <v>18</v>
      </c>
      <c r="B33" s="57">
        <v>-5469882.1877251025</v>
      </c>
      <c r="C33" s="57">
        <v>-8337000.9362518853</v>
      </c>
      <c r="D33" s="56">
        <v>-5472420.8719127756</v>
      </c>
      <c r="E33" s="57">
        <v>81313063.918266028</v>
      </c>
      <c r="F33" s="57">
        <v>51521149.34946996</v>
      </c>
      <c r="G33" s="56">
        <v>31346391.232599739</v>
      </c>
      <c r="H33" s="57">
        <v>36703398.11581403</v>
      </c>
      <c r="I33" s="57">
        <v>33974630.335049428</v>
      </c>
      <c r="J33" s="56">
        <v>27907588.043708891</v>
      </c>
      <c r="K33" s="57">
        <v>50957158.802634269</v>
      </c>
      <c r="L33" s="57">
        <v>40357239.825565509</v>
      </c>
      <c r="M33" s="56">
        <v>23232781.044058144</v>
      </c>
      <c r="N33" s="57">
        <v>33104212.852461383</v>
      </c>
      <c r="O33" s="57">
        <v>33672882.73991704</v>
      </c>
      <c r="P33" s="56">
        <v>31048718.759830315</v>
      </c>
      <c r="Q33" s="57">
        <v>196607951.5014506</v>
      </c>
      <c r="R33" s="57">
        <v>151188901.31375006</v>
      </c>
      <c r="S33" s="116">
        <v>108063058.2082843</v>
      </c>
      <c r="T33" s="198">
        <v>59531</v>
      </c>
      <c r="U33" s="198">
        <v>62940</v>
      </c>
      <c r="V33" s="199">
        <v>38751</v>
      </c>
      <c r="W33" s="198">
        <v>981909</v>
      </c>
      <c r="X33" s="198">
        <v>853103</v>
      </c>
      <c r="Y33" s="199">
        <v>590351</v>
      </c>
      <c r="Z33" s="226">
        <v>590500</v>
      </c>
      <c r="AA33" s="198">
        <v>526360</v>
      </c>
      <c r="AB33" s="199">
        <v>523637</v>
      </c>
      <c r="AC33" s="198">
        <v>646377</v>
      </c>
      <c r="AD33" s="198">
        <v>626866</v>
      </c>
      <c r="AE33" s="199">
        <v>525515</v>
      </c>
      <c r="AF33" s="198">
        <v>482039</v>
      </c>
      <c r="AG33" s="198">
        <v>459817</v>
      </c>
      <c r="AH33" s="199">
        <v>470885</v>
      </c>
      <c r="AI33" s="198">
        <v>2760356</v>
      </c>
      <c r="AJ33" s="198">
        <v>2529086</v>
      </c>
      <c r="AK33" s="200">
        <v>2149139</v>
      </c>
      <c r="AL33" s="57">
        <v>-91.882921296889052</v>
      </c>
      <c r="AM33" s="57">
        <v>-132.45950009933088</v>
      </c>
      <c r="AN33" s="56">
        <v>-141.22012004626399</v>
      </c>
      <c r="AO33" s="57">
        <v>82.811201362107923</v>
      </c>
      <c r="AP33" s="57">
        <v>60.392648190745973</v>
      </c>
      <c r="AQ33" s="56">
        <v>53.097887921930749</v>
      </c>
      <c r="AR33" s="57">
        <v>62.156474370557206</v>
      </c>
      <c r="AS33" s="57">
        <v>64.546375741031667</v>
      </c>
      <c r="AT33" s="56">
        <v>53.295676286643022</v>
      </c>
      <c r="AU33" s="57">
        <v>78.835043330183879</v>
      </c>
      <c r="AV33" s="57">
        <v>64.379372665873589</v>
      </c>
      <c r="AW33" s="56">
        <v>44.209548812228277</v>
      </c>
      <c r="AX33" s="57">
        <v>68.675382806082879</v>
      </c>
      <c r="AY33" s="57">
        <v>73.231052222769151</v>
      </c>
      <c r="AZ33" s="56">
        <v>65.936945878145011</v>
      </c>
      <c r="BA33" s="58">
        <v>71.22557796945415</v>
      </c>
      <c r="BB33" s="57">
        <v>59.780055448391259</v>
      </c>
      <c r="BC33" s="116">
        <v>50.282023735218758</v>
      </c>
    </row>
    <row r="34" spans="1:55" x14ac:dyDescent="0.25">
      <c r="A34" s="16" t="s">
        <v>76</v>
      </c>
      <c r="B34" s="83">
        <v>0</v>
      </c>
      <c r="C34" s="57">
        <v>410458.72</v>
      </c>
      <c r="D34" s="56">
        <v>753010.62</v>
      </c>
      <c r="E34" s="57">
        <v>0</v>
      </c>
      <c r="F34" s="57">
        <v>131982.25999999998</v>
      </c>
      <c r="G34" s="56">
        <v>362560.97000000003</v>
      </c>
      <c r="H34" s="57">
        <v>0</v>
      </c>
      <c r="I34" s="57">
        <v>0</v>
      </c>
      <c r="J34" s="56">
        <v>0</v>
      </c>
      <c r="K34" s="57">
        <v>0</v>
      </c>
      <c r="L34" s="57">
        <v>0</v>
      </c>
      <c r="M34" s="56">
        <v>0</v>
      </c>
      <c r="N34" s="57">
        <v>0</v>
      </c>
      <c r="O34" s="57">
        <v>0</v>
      </c>
      <c r="P34" s="56">
        <v>0</v>
      </c>
      <c r="Q34" s="57">
        <v>0</v>
      </c>
      <c r="R34" s="57">
        <v>542440.98</v>
      </c>
      <c r="S34" s="116">
        <v>1115571.5900000001</v>
      </c>
      <c r="T34" s="198">
        <v>0</v>
      </c>
      <c r="U34" s="198">
        <v>2133</v>
      </c>
      <c r="V34" s="199">
        <v>21743</v>
      </c>
      <c r="W34" s="198">
        <v>0</v>
      </c>
      <c r="X34" s="198">
        <v>451</v>
      </c>
      <c r="Y34" s="199">
        <v>7618</v>
      </c>
      <c r="Z34" s="226">
        <v>0</v>
      </c>
      <c r="AA34" s="198">
        <v>0</v>
      </c>
      <c r="AB34" s="199">
        <v>0</v>
      </c>
      <c r="AC34" s="198">
        <v>0</v>
      </c>
      <c r="AD34" s="198">
        <v>0</v>
      </c>
      <c r="AE34" s="199">
        <v>0</v>
      </c>
      <c r="AF34" s="198">
        <v>0</v>
      </c>
      <c r="AG34" s="198">
        <v>0</v>
      </c>
      <c r="AH34" s="199">
        <v>0</v>
      </c>
      <c r="AI34" s="198">
        <v>0</v>
      </c>
      <c r="AJ34" s="198">
        <v>2584</v>
      </c>
      <c r="AK34" s="200">
        <v>29361</v>
      </c>
      <c r="AL34" s="83">
        <v>0</v>
      </c>
      <c r="AM34" s="57">
        <v>192.43259259259258</v>
      </c>
      <c r="AN34" s="56">
        <v>34.632323966333992</v>
      </c>
      <c r="AO34" s="57">
        <v>0</v>
      </c>
      <c r="AP34" s="57">
        <v>292.64359201773834</v>
      </c>
      <c r="AQ34" s="56">
        <v>47.592671304804412</v>
      </c>
      <c r="AR34" s="57">
        <v>0</v>
      </c>
      <c r="AS34" s="57">
        <v>0</v>
      </c>
      <c r="AT34" s="56">
        <v>0</v>
      </c>
      <c r="AU34" s="57">
        <v>0</v>
      </c>
      <c r="AV34" s="57">
        <v>0</v>
      </c>
      <c r="AW34" s="56">
        <v>0</v>
      </c>
      <c r="AX34" s="57">
        <v>0</v>
      </c>
      <c r="AY34" s="57">
        <v>0</v>
      </c>
      <c r="AZ34" s="56">
        <v>0</v>
      </c>
      <c r="BA34" s="58" t="s">
        <v>37</v>
      </c>
      <c r="BB34" s="57">
        <v>209.92297987616098</v>
      </c>
      <c r="BC34" s="116">
        <v>37.99501345322026</v>
      </c>
    </row>
    <row r="35" spans="1:55" x14ac:dyDescent="0.25">
      <c r="A35" s="16" t="s">
        <v>77</v>
      </c>
      <c r="B35" s="83">
        <v>0</v>
      </c>
      <c r="C35" s="83">
        <v>0</v>
      </c>
      <c r="D35" s="59">
        <v>0</v>
      </c>
      <c r="E35" s="57">
        <v>0</v>
      </c>
      <c r="F35" s="57">
        <v>0</v>
      </c>
      <c r="G35" s="56">
        <v>0</v>
      </c>
      <c r="H35" s="57">
        <v>0</v>
      </c>
      <c r="I35" s="57">
        <v>0</v>
      </c>
      <c r="J35" s="56">
        <v>0</v>
      </c>
      <c r="K35" s="57">
        <v>0</v>
      </c>
      <c r="L35" s="57">
        <v>0</v>
      </c>
      <c r="M35" s="56">
        <v>0</v>
      </c>
      <c r="N35" s="57">
        <v>1028707.8999999985</v>
      </c>
      <c r="O35" s="57">
        <v>2441166.75</v>
      </c>
      <c r="P35" s="56">
        <v>2812315.9699999988</v>
      </c>
      <c r="Q35" s="57">
        <v>1028707.8999999985</v>
      </c>
      <c r="R35" s="57">
        <v>2441166.75</v>
      </c>
      <c r="S35" s="116">
        <v>2812315.9699999988</v>
      </c>
      <c r="T35" s="198">
        <v>0</v>
      </c>
      <c r="U35" s="198">
        <v>0</v>
      </c>
      <c r="V35" s="199">
        <v>0</v>
      </c>
      <c r="W35" s="198">
        <v>0</v>
      </c>
      <c r="X35" s="198">
        <v>0</v>
      </c>
      <c r="Y35" s="199">
        <v>0</v>
      </c>
      <c r="Z35" s="226">
        <v>0</v>
      </c>
      <c r="AA35" s="198">
        <v>0</v>
      </c>
      <c r="AB35" s="199">
        <v>0</v>
      </c>
      <c r="AC35" s="198">
        <v>0</v>
      </c>
      <c r="AD35" s="198">
        <v>0</v>
      </c>
      <c r="AE35" s="199">
        <v>0</v>
      </c>
      <c r="AF35" s="198">
        <v>53819</v>
      </c>
      <c r="AG35" s="198">
        <v>45839</v>
      </c>
      <c r="AH35" s="199">
        <v>39344</v>
      </c>
      <c r="AI35" s="198">
        <v>53819</v>
      </c>
      <c r="AJ35" s="198">
        <v>45839</v>
      </c>
      <c r="AK35" s="200">
        <v>39344</v>
      </c>
      <c r="AL35" s="83">
        <v>0</v>
      </c>
      <c r="AM35" s="83">
        <v>0</v>
      </c>
      <c r="AN35" s="59">
        <v>0</v>
      </c>
      <c r="AO35" s="57">
        <v>0</v>
      </c>
      <c r="AP35" s="57">
        <v>0</v>
      </c>
      <c r="AQ35" s="56">
        <v>0</v>
      </c>
      <c r="AR35" s="57">
        <v>0</v>
      </c>
      <c r="AS35" s="57">
        <v>0</v>
      </c>
      <c r="AT35" s="56">
        <v>0</v>
      </c>
      <c r="AU35" s="57">
        <v>0</v>
      </c>
      <c r="AV35" s="57">
        <v>0</v>
      </c>
      <c r="AW35" s="56">
        <v>0</v>
      </c>
      <c r="AX35" s="57">
        <v>19.114214310931057</v>
      </c>
      <c r="AY35" s="57">
        <v>53.255235716311439</v>
      </c>
      <c r="AZ35" s="56">
        <v>71.480174105327336</v>
      </c>
      <c r="BA35" s="58">
        <v>19.114214310931057</v>
      </c>
      <c r="BB35" s="57">
        <v>53.255235716311439</v>
      </c>
      <c r="BC35" s="116">
        <v>71.480174105327336</v>
      </c>
    </row>
    <row r="36" spans="1:55" x14ac:dyDescent="0.25">
      <c r="A36" s="16" t="s">
        <v>78</v>
      </c>
      <c r="B36" s="57">
        <v>-100669</v>
      </c>
      <c r="C36" s="83">
        <v>0</v>
      </c>
      <c r="D36" s="84">
        <v>0</v>
      </c>
      <c r="E36" s="57">
        <v>7563233.7367375484</v>
      </c>
      <c r="F36" s="57">
        <v>3983222.8780466993</v>
      </c>
      <c r="G36" s="56">
        <v>1530933.3086434628</v>
      </c>
      <c r="H36" s="57">
        <v>1909422.3713256251</v>
      </c>
      <c r="I36" s="57">
        <v>1292606.7022872211</v>
      </c>
      <c r="J36" s="56">
        <v>1904648.2453804929</v>
      </c>
      <c r="K36" s="57">
        <v>3003505.62</v>
      </c>
      <c r="L36" s="57">
        <v>4708815.5199999986</v>
      </c>
      <c r="M36" s="56">
        <v>2508273.9999999977</v>
      </c>
      <c r="N36" s="57">
        <v>8647731.0000000037</v>
      </c>
      <c r="O36" s="57">
        <v>576009.99999999907</v>
      </c>
      <c r="P36" s="56">
        <v>3683903.0000000009</v>
      </c>
      <c r="Q36" s="57">
        <v>21023223.728063177</v>
      </c>
      <c r="R36" s="57">
        <v>10560655.100333918</v>
      </c>
      <c r="S36" s="116">
        <v>9627758.554023955</v>
      </c>
      <c r="T36" s="198">
        <v>0</v>
      </c>
      <c r="U36" s="198">
        <v>0</v>
      </c>
      <c r="V36" s="199">
        <v>0</v>
      </c>
      <c r="W36" s="198">
        <v>89016.360907867216</v>
      </c>
      <c r="X36" s="198">
        <v>78640.000000000015</v>
      </c>
      <c r="Y36" s="199">
        <v>34565.999999999993</v>
      </c>
      <c r="Z36" s="226">
        <v>18889.999999999993</v>
      </c>
      <c r="AA36" s="198">
        <v>15049.999999999996</v>
      </c>
      <c r="AB36" s="199">
        <v>17410.999999999996</v>
      </c>
      <c r="AC36" s="198">
        <v>19723.172329147223</v>
      </c>
      <c r="AD36" s="198">
        <v>1189.9999999999964</v>
      </c>
      <c r="AE36" s="199">
        <v>4949.0000000000073</v>
      </c>
      <c r="AF36" s="198">
        <v>36877.999999999956</v>
      </c>
      <c r="AG36" s="198">
        <v>3823.131836569024</v>
      </c>
      <c r="AH36" s="199">
        <v>49079.218343543653</v>
      </c>
      <c r="AI36" s="198">
        <v>164507.53323701437</v>
      </c>
      <c r="AJ36" s="198">
        <v>98703.131836569039</v>
      </c>
      <c r="AK36" s="200">
        <v>106005.21834354365</v>
      </c>
      <c r="AL36" s="83" t="s">
        <v>37</v>
      </c>
      <c r="AM36" s="83">
        <v>0</v>
      </c>
      <c r="AN36" s="84">
        <v>0</v>
      </c>
      <c r="AO36" s="57">
        <v>84.964535278695195</v>
      </c>
      <c r="AP36" s="57">
        <v>50.651359079942758</v>
      </c>
      <c r="AQ36" s="56">
        <v>44.290149529695746</v>
      </c>
      <c r="AR36" s="57">
        <v>101.08112076895848</v>
      </c>
      <c r="AS36" s="57">
        <v>85.887488524067862</v>
      </c>
      <c r="AT36" s="56">
        <v>109.39338609962054</v>
      </c>
      <c r="AU36" s="57">
        <v>152.28308965091639</v>
      </c>
      <c r="AV36" s="57">
        <v>3956.987831932784</v>
      </c>
      <c r="AW36" s="56">
        <v>506.82440897150821</v>
      </c>
      <c r="AX36" s="57">
        <v>234.49566136992283</v>
      </c>
      <c r="AY36" s="57">
        <v>150.66443550032665</v>
      </c>
      <c r="AZ36" s="56">
        <v>75.060343753103325</v>
      </c>
      <c r="BA36" s="58">
        <v>127.79489981029592</v>
      </c>
      <c r="BB36" s="57">
        <v>106.99412373074514</v>
      </c>
      <c r="BC36" s="116">
        <v>90.823439680319694</v>
      </c>
    </row>
    <row r="37" spans="1:55" x14ac:dyDescent="0.25">
      <c r="A37" s="28" t="s">
        <v>19</v>
      </c>
      <c r="B37" s="68">
        <v>-30821050.562131882</v>
      </c>
      <c r="C37" s="68">
        <v>-29621947.489654504</v>
      </c>
      <c r="D37" s="69">
        <v>-47220266.590101056</v>
      </c>
      <c r="E37" s="68">
        <v>315076703.95737118</v>
      </c>
      <c r="F37" s="68">
        <v>231567534.19052771</v>
      </c>
      <c r="G37" s="69">
        <v>182111863.91116673</v>
      </c>
      <c r="H37" s="68">
        <v>164636580.86908966</v>
      </c>
      <c r="I37" s="68">
        <v>133760455.19463703</v>
      </c>
      <c r="J37" s="69">
        <v>128071211.07918175</v>
      </c>
      <c r="K37" s="68">
        <v>274086085.21347761</v>
      </c>
      <c r="L37" s="68">
        <v>231238168.62661821</v>
      </c>
      <c r="M37" s="69">
        <v>214771444.41181776</v>
      </c>
      <c r="N37" s="68">
        <v>251404769.79812226</v>
      </c>
      <c r="O37" s="68">
        <v>208836509.83116159</v>
      </c>
      <c r="P37" s="69">
        <v>199930920.92475641</v>
      </c>
      <c r="Q37" s="68">
        <v>974383089.27592885</v>
      </c>
      <c r="R37" s="68">
        <v>775780720.35328996</v>
      </c>
      <c r="S37" s="117">
        <v>677665173.73682153</v>
      </c>
      <c r="T37" s="201">
        <v>570924.61330390221</v>
      </c>
      <c r="U37" s="201">
        <v>538532.77242844878</v>
      </c>
      <c r="V37" s="202">
        <v>461417.76818654779</v>
      </c>
      <c r="W37" s="201">
        <v>4542816.0567464922</v>
      </c>
      <c r="X37" s="201">
        <v>4244017.5953310709</v>
      </c>
      <c r="Y37" s="202">
        <v>3658410.4051999426</v>
      </c>
      <c r="Z37" s="227">
        <v>2511346.2666582665</v>
      </c>
      <c r="AA37" s="201">
        <v>2411203.3971589487</v>
      </c>
      <c r="AB37" s="202">
        <v>2213688.361108033</v>
      </c>
      <c r="AC37" s="201">
        <v>4220134.546268695</v>
      </c>
      <c r="AD37" s="201">
        <v>4114484.0286510498</v>
      </c>
      <c r="AE37" s="202">
        <v>3848156.9807960913</v>
      </c>
      <c r="AF37" s="201">
        <v>5643994.8970746379</v>
      </c>
      <c r="AG37" s="201">
        <v>5112298.7036123062</v>
      </c>
      <c r="AH37" s="202">
        <v>4971013.4771129685</v>
      </c>
      <c r="AI37" s="201">
        <v>17489216.380051993</v>
      </c>
      <c r="AJ37" s="201">
        <v>16420536.497181825</v>
      </c>
      <c r="AK37" s="203">
        <v>15152686.992403582</v>
      </c>
      <c r="AL37" s="68">
        <v>-53.984448811503398</v>
      </c>
      <c r="AM37" s="68">
        <v>-55.004911504415773</v>
      </c>
      <c r="AN37" s="69">
        <v>-102.33733905758534</v>
      </c>
      <c r="AO37" s="68">
        <v>69.357134434147696</v>
      </c>
      <c r="AP37" s="68">
        <v>54.563283254357806</v>
      </c>
      <c r="AQ37" s="69">
        <v>49.778959641137853</v>
      </c>
      <c r="AR37" s="68">
        <v>65.557101007884512</v>
      </c>
      <c r="AS37" s="68">
        <v>55.474563179631843</v>
      </c>
      <c r="AT37" s="69">
        <v>57.854218926767707</v>
      </c>
      <c r="AU37" s="68">
        <v>64.947238579351833</v>
      </c>
      <c r="AV37" s="68">
        <v>56.201012573241307</v>
      </c>
      <c r="AW37" s="69">
        <v>55.81150807610419</v>
      </c>
      <c r="AX37" s="68">
        <v>44.543762774914782</v>
      </c>
      <c r="AY37" s="68">
        <v>40.849825477450977</v>
      </c>
      <c r="AZ37" s="69">
        <v>40.219347995184059</v>
      </c>
      <c r="BA37" s="70">
        <v>55.713364630064241</v>
      </c>
      <c r="BB37" s="68">
        <v>47.244541643717511</v>
      </c>
      <c r="BC37" s="117">
        <v>44.722442565899492</v>
      </c>
    </row>
  </sheetData>
  <mergeCells count="42">
    <mergeCell ref="T7:V7"/>
    <mergeCell ref="AL23:BC23"/>
    <mergeCell ref="T24:V24"/>
    <mergeCell ref="W24:Y24"/>
    <mergeCell ref="Z24:AB24"/>
    <mergeCell ref="AC24:AE24"/>
    <mergeCell ref="AF24:AH24"/>
    <mergeCell ref="AI24:AK24"/>
    <mergeCell ref="AL24:AN24"/>
    <mergeCell ref="AO24:AQ24"/>
    <mergeCell ref="AR24:AT24"/>
    <mergeCell ref="AU24:AW24"/>
    <mergeCell ref="AX24:AZ24"/>
    <mergeCell ref="BA24:BC24"/>
    <mergeCell ref="E7:G7"/>
    <mergeCell ref="H7:J7"/>
    <mergeCell ref="K7:M7"/>
    <mergeCell ref="N7:P7"/>
    <mergeCell ref="Q7:S7"/>
    <mergeCell ref="B6:S6"/>
    <mergeCell ref="T6:AK6"/>
    <mergeCell ref="Q24:S24"/>
    <mergeCell ref="W7:Y7"/>
    <mergeCell ref="Z7:AB7"/>
    <mergeCell ref="AC7:AE7"/>
    <mergeCell ref="AF7:AH7"/>
    <mergeCell ref="B23:S23"/>
    <mergeCell ref="B24:D24"/>
    <mergeCell ref="E24:G24"/>
    <mergeCell ref="H24:J24"/>
    <mergeCell ref="K24:M24"/>
    <mergeCell ref="N24:P24"/>
    <mergeCell ref="T23:AK23"/>
    <mergeCell ref="AI7:AK7"/>
    <mergeCell ref="B7:D7"/>
    <mergeCell ref="AL6:BC6"/>
    <mergeCell ref="AL7:AN7"/>
    <mergeCell ref="AO7:AQ7"/>
    <mergeCell ref="AR7:AT7"/>
    <mergeCell ref="AU7:AW7"/>
    <mergeCell ref="AX7:AZ7"/>
    <mergeCell ref="BA7:BC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 tint="-0.249977111117893"/>
  </sheetPr>
  <dimension ref="A1:G35"/>
  <sheetViews>
    <sheetView workbookViewId="0">
      <selection activeCell="J29" sqref="J29"/>
    </sheetView>
  </sheetViews>
  <sheetFormatPr defaultRowHeight="15" x14ac:dyDescent="0.25"/>
  <cols>
    <col min="1" max="1" width="16.85546875" style="16" customWidth="1"/>
    <col min="2" max="4" width="12.7109375" style="16" customWidth="1"/>
    <col min="5" max="7" width="12.7109375" customWidth="1"/>
  </cols>
  <sheetData>
    <row r="1" spans="1:7" ht="18.75" x14ac:dyDescent="0.3">
      <c r="A1" s="108" t="s">
        <v>178</v>
      </c>
    </row>
    <row r="2" spans="1:7" ht="15.75" x14ac:dyDescent="0.25">
      <c r="A2" s="189" t="s">
        <v>134</v>
      </c>
    </row>
    <row r="5" spans="1:7" x14ac:dyDescent="0.25">
      <c r="A5" s="27" t="s">
        <v>12</v>
      </c>
      <c r="B5" s="26"/>
      <c r="C5" s="26"/>
      <c r="D5" s="26"/>
      <c r="E5" s="22"/>
    </row>
    <row r="6" spans="1:7" x14ac:dyDescent="0.25">
      <c r="A6" s="35"/>
      <c r="B6" s="421" t="s">
        <v>36</v>
      </c>
      <c r="C6" s="421"/>
      <c r="D6" s="421"/>
      <c r="E6" s="417" t="s">
        <v>85</v>
      </c>
      <c r="F6" s="418"/>
      <c r="G6" s="419"/>
    </row>
    <row r="7" spans="1:7" x14ac:dyDescent="0.25">
      <c r="A7" s="35"/>
      <c r="B7" s="43">
        <v>2012</v>
      </c>
      <c r="C7" s="43">
        <v>2013</v>
      </c>
      <c r="D7" s="43">
        <v>2014</v>
      </c>
      <c r="E7" s="44">
        <v>2012</v>
      </c>
      <c r="F7" s="43">
        <v>2013</v>
      </c>
      <c r="G7" s="45">
        <v>2014</v>
      </c>
    </row>
    <row r="8" spans="1:7" x14ac:dyDescent="0.25">
      <c r="A8" s="80" t="s">
        <v>13</v>
      </c>
      <c r="B8" s="499">
        <v>81840</v>
      </c>
      <c r="C8" s="499">
        <v>103336</v>
      </c>
      <c r="D8" s="499">
        <v>107990</v>
      </c>
      <c r="E8" s="225">
        <v>893633</v>
      </c>
      <c r="F8" s="195">
        <v>753473</v>
      </c>
      <c r="G8" s="196">
        <v>844789</v>
      </c>
    </row>
    <row r="9" spans="1:7" x14ac:dyDescent="0.25">
      <c r="A9" s="17" t="s">
        <v>82</v>
      </c>
      <c r="B9" s="500">
        <v>2817993</v>
      </c>
      <c r="C9" s="500">
        <v>3372016</v>
      </c>
      <c r="D9" s="500">
        <v>4422314</v>
      </c>
      <c r="E9" s="226">
        <v>21683177</v>
      </c>
      <c r="F9" s="198">
        <v>21049857</v>
      </c>
      <c r="G9" s="199">
        <v>20359737</v>
      </c>
    </row>
    <row r="10" spans="1:7" x14ac:dyDescent="0.25">
      <c r="A10" s="80" t="s">
        <v>14</v>
      </c>
      <c r="B10" s="499">
        <v>773863</v>
      </c>
      <c r="C10" s="499">
        <v>774446</v>
      </c>
      <c r="D10" s="499">
        <v>902227</v>
      </c>
      <c r="E10" s="225">
        <v>2299997.6038738219</v>
      </c>
      <c r="F10" s="195">
        <v>2587292.8820089367</v>
      </c>
      <c r="G10" s="196">
        <v>2327380.0081100445</v>
      </c>
    </row>
    <row r="11" spans="1:7" x14ac:dyDescent="0.25">
      <c r="A11" s="17" t="s">
        <v>15</v>
      </c>
      <c r="B11" s="500">
        <v>429934.473906981</v>
      </c>
      <c r="C11" s="500">
        <v>521492.70918467903</v>
      </c>
      <c r="D11" s="500">
        <v>477090.24389070872</v>
      </c>
      <c r="E11" s="226">
        <v>1234465.5260930189</v>
      </c>
      <c r="F11" s="198">
        <v>1181893.290815321</v>
      </c>
      <c r="G11" s="199">
        <v>1171437.7561092912</v>
      </c>
    </row>
    <row r="12" spans="1:7" x14ac:dyDescent="0.25">
      <c r="A12" s="80" t="s">
        <v>75</v>
      </c>
      <c r="B12" s="499">
        <v>1255901</v>
      </c>
      <c r="C12" s="499">
        <v>1369690</v>
      </c>
      <c r="D12" s="499">
        <v>1378268</v>
      </c>
      <c r="E12" s="225">
        <v>7458131</v>
      </c>
      <c r="F12" s="195">
        <v>7406804</v>
      </c>
      <c r="G12" s="196">
        <v>6998033</v>
      </c>
    </row>
    <row r="13" spans="1:7" x14ac:dyDescent="0.25">
      <c r="A13" s="17" t="s">
        <v>16</v>
      </c>
      <c r="B13" s="500">
        <v>31256</v>
      </c>
      <c r="C13" s="500">
        <v>40046</v>
      </c>
      <c r="D13" s="500">
        <v>182694</v>
      </c>
      <c r="E13" s="226">
        <v>1326448</v>
      </c>
      <c r="F13" s="198">
        <v>1335698</v>
      </c>
      <c r="G13" s="199">
        <v>1190232</v>
      </c>
    </row>
    <row r="14" spans="1:7" x14ac:dyDescent="0.25">
      <c r="A14" s="80" t="s">
        <v>17</v>
      </c>
      <c r="B14" s="499">
        <v>130653.06203299967</v>
      </c>
      <c r="C14" s="499">
        <v>160268.97252299957</v>
      </c>
      <c r="D14" s="499">
        <v>213457.04715499913</v>
      </c>
      <c r="E14" s="225">
        <v>580183.65309199761</v>
      </c>
      <c r="F14" s="195">
        <v>649986.19252099702</v>
      </c>
      <c r="G14" s="196">
        <v>750693.59047899593</v>
      </c>
    </row>
    <row r="15" spans="1:7" x14ac:dyDescent="0.25">
      <c r="A15" s="17" t="s">
        <v>18</v>
      </c>
      <c r="B15" s="500">
        <v>614900</v>
      </c>
      <c r="C15" s="500">
        <v>646029</v>
      </c>
      <c r="D15" s="500">
        <v>774201</v>
      </c>
      <c r="E15" s="226">
        <v>5431996</v>
      </c>
      <c r="F15" s="198">
        <v>5282844</v>
      </c>
      <c r="G15" s="199">
        <v>4964760</v>
      </c>
    </row>
    <row r="16" spans="1:7" x14ac:dyDescent="0.25">
      <c r="A16" s="80" t="s">
        <v>76</v>
      </c>
      <c r="B16" s="499">
        <v>0</v>
      </c>
      <c r="C16" s="499">
        <v>0</v>
      </c>
      <c r="D16" s="499">
        <v>0</v>
      </c>
      <c r="E16" s="225">
        <v>0</v>
      </c>
      <c r="F16" s="195">
        <v>2584</v>
      </c>
      <c r="G16" s="196">
        <v>29361</v>
      </c>
    </row>
    <row r="17" spans="1:7" x14ac:dyDescent="0.25">
      <c r="A17" s="17" t="s">
        <v>77</v>
      </c>
      <c r="B17" s="500">
        <v>0</v>
      </c>
      <c r="C17" s="500">
        <v>0</v>
      </c>
      <c r="D17" s="500">
        <v>0</v>
      </c>
      <c r="E17" s="226">
        <v>1125090</v>
      </c>
      <c r="F17" s="198">
        <v>1133572</v>
      </c>
      <c r="G17" s="199">
        <v>1125369</v>
      </c>
    </row>
    <row r="18" spans="1:7" x14ac:dyDescent="0.25">
      <c r="A18" s="80" t="s">
        <v>78</v>
      </c>
      <c r="B18" s="499">
        <v>1025931</v>
      </c>
      <c r="C18" s="499">
        <v>1415384.5391435963</v>
      </c>
      <c r="D18" s="499">
        <v>1693849.0927986291</v>
      </c>
      <c r="E18" s="225">
        <v>3418050.5332370149</v>
      </c>
      <c r="F18" s="195">
        <v>3414670.4608564028</v>
      </c>
      <c r="G18" s="196">
        <v>3470685.9072013712</v>
      </c>
    </row>
    <row r="19" spans="1:7" x14ac:dyDescent="0.25">
      <c r="A19" s="36" t="s">
        <v>19</v>
      </c>
      <c r="B19" s="201">
        <v>7162271.5359399803</v>
      </c>
      <c r="C19" s="201">
        <v>8402709.2208512742</v>
      </c>
      <c r="D19" s="201">
        <v>10152090.383844336</v>
      </c>
      <c r="E19" s="227">
        <v>45451172.316295847</v>
      </c>
      <c r="F19" s="201">
        <v>44798674.826201662</v>
      </c>
      <c r="G19" s="202">
        <v>43232478.261899702</v>
      </c>
    </row>
    <row r="20" spans="1:7" x14ac:dyDescent="0.25">
      <c r="A20" s="25"/>
    </row>
    <row r="21" spans="1:7" x14ac:dyDescent="0.25">
      <c r="A21" s="420" t="s">
        <v>135</v>
      </c>
      <c r="B21" s="420"/>
      <c r="C21" s="420"/>
      <c r="D21" s="420"/>
    </row>
    <row r="22" spans="1:7" x14ac:dyDescent="0.25">
      <c r="A22" s="35"/>
      <c r="B22" s="421" t="s">
        <v>36</v>
      </c>
      <c r="C22" s="421"/>
      <c r="D22" s="421"/>
      <c r="E22" s="417" t="s">
        <v>85</v>
      </c>
      <c r="F22" s="418"/>
      <c r="G22" s="419"/>
    </row>
    <row r="23" spans="1:7" x14ac:dyDescent="0.25">
      <c r="A23" s="35"/>
      <c r="B23" s="43">
        <v>2012</v>
      </c>
      <c r="C23" s="43">
        <v>2013</v>
      </c>
      <c r="D23" s="43">
        <v>2014</v>
      </c>
      <c r="E23" s="44">
        <v>2012</v>
      </c>
      <c r="F23" s="43">
        <v>2013</v>
      </c>
      <c r="G23" s="45">
        <v>2014</v>
      </c>
    </row>
    <row r="24" spans="1:7" x14ac:dyDescent="0.25">
      <c r="A24" s="80" t="s">
        <v>13</v>
      </c>
      <c r="B24" s="154">
        <v>8.3897760368559657E-2</v>
      </c>
      <c r="C24" s="154">
        <v>0.12060564256444552</v>
      </c>
      <c r="D24" s="154">
        <v>0.11334212865732766</v>
      </c>
      <c r="E24" s="155">
        <v>0.91610223963144033</v>
      </c>
      <c r="F24" s="156">
        <v>0.8793943574355545</v>
      </c>
      <c r="G24" s="157">
        <v>0.88665787134267238</v>
      </c>
    </row>
    <row r="25" spans="1:7" x14ac:dyDescent="0.25">
      <c r="A25" s="17" t="s">
        <v>82</v>
      </c>
      <c r="B25" s="29">
        <v>0.11501462991359188</v>
      </c>
      <c r="C25" s="29">
        <v>0.1380736031179918</v>
      </c>
      <c r="D25" s="29">
        <v>0.17844826483490006</v>
      </c>
      <c r="E25" s="40">
        <v>0.8849853700864081</v>
      </c>
      <c r="F25" s="41">
        <v>0.86192639688200823</v>
      </c>
      <c r="G25" s="46">
        <v>0.82155173516509994</v>
      </c>
    </row>
    <row r="26" spans="1:7" x14ac:dyDescent="0.25">
      <c r="A26" s="80" t="s">
        <v>14</v>
      </c>
      <c r="B26" s="154">
        <v>0.25175604873712942</v>
      </c>
      <c r="C26" s="154">
        <v>0.23037065851384625</v>
      </c>
      <c r="D26" s="154">
        <v>0.2793612342722715</v>
      </c>
      <c r="E26" s="155">
        <v>0.74824395126287058</v>
      </c>
      <c r="F26" s="156">
        <v>0.76962934148615381</v>
      </c>
      <c r="G26" s="157">
        <v>0.72063876572772845</v>
      </c>
    </row>
    <row r="27" spans="1:7" x14ac:dyDescent="0.25">
      <c r="A27" s="17" t="s">
        <v>15</v>
      </c>
      <c r="B27" s="29">
        <v>0.25831198864875088</v>
      </c>
      <c r="C27" s="29">
        <v>0.30615063713373186</v>
      </c>
      <c r="D27" s="29">
        <v>0.28940378561401975</v>
      </c>
      <c r="E27" s="40">
        <v>0.74168801135124907</v>
      </c>
      <c r="F27" s="41">
        <v>0.69384936286626819</v>
      </c>
      <c r="G27" s="46">
        <v>0.7105962143859802</v>
      </c>
    </row>
    <row r="28" spans="1:7" x14ac:dyDescent="0.25">
      <c r="A28" s="80" t="s">
        <v>75</v>
      </c>
      <c r="B28" s="154">
        <v>0.14412398301957119</v>
      </c>
      <c r="C28" s="154">
        <v>0.15606345768595067</v>
      </c>
      <c r="D28" s="154">
        <v>0.16454375266600377</v>
      </c>
      <c r="E28" s="155">
        <v>0.85587601698042881</v>
      </c>
      <c r="F28" s="156">
        <v>0.84393654231404935</v>
      </c>
      <c r="G28" s="157">
        <v>0.83545624733399626</v>
      </c>
    </row>
    <row r="29" spans="1:7" x14ac:dyDescent="0.25">
      <c r="A29" s="17" t="s">
        <v>16</v>
      </c>
      <c r="B29" s="29">
        <v>2.3021218174211759E-2</v>
      </c>
      <c r="C29" s="29">
        <v>2.9108613230368442E-2</v>
      </c>
      <c r="D29" s="29">
        <v>0.13306908019805874</v>
      </c>
      <c r="E29" s="40">
        <v>0.97697878182578823</v>
      </c>
      <c r="F29" s="41">
        <v>0.9708913867696316</v>
      </c>
      <c r="G29" s="46">
        <v>0.86693091980194126</v>
      </c>
    </row>
    <row r="30" spans="1:7" x14ac:dyDescent="0.25">
      <c r="A30" s="80" t="s">
        <v>17</v>
      </c>
      <c r="B30" s="154">
        <v>0.18380179196290522</v>
      </c>
      <c r="C30" s="154">
        <v>0.19780061817229763</v>
      </c>
      <c r="D30" s="154">
        <v>0.22139387645774747</v>
      </c>
      <c r="E30" s="155">
        <v>0.81619820803709475</v>
      </c>
      <c r="F30" s="156">
        <v>0.80219938182770245</v>
      </c>
      <c r="G30" s="157">
        <v>0.77860612354225256</v>
      </c>
    </row>
    <row r="31" spans="1:7" x14ac:dyDescent="0.25">
      <c r="A31" s="17" t="s">
        <v>18</v>
      </c>
      <c r="B31" s="29">
        <v>0.10168853573800508</v>
      </c>
      <c r="C31" s="29">
        <v>0.10896320430543882</v>
      </c>
      <c r="D31" s="29">
        <v>0.13490264178481087</v>
      </c>
      <c r="E31" s="40">
        <v>0.89831146426199493</v>
      </c>
      <c r="F31" s="41">
        <v>0.89103679569456118</v>
      </c>
      <c r="G31" s="46">
        <v>0.86509735821518907</v>
      </c>
    </row>
    <row r="32" spans="1:7" x14ac:dyDescent="0.25">
      <c r="A32" s="80" t="s">
        <v>76</v>
      </c>
      <c r="B32" s="154" t="s">
        <v>37</v>
      </c>
      <c r="C32" s="154" t="s">
        <v>37</v>
      </c>
      <c r="D32" s="154" t="s">
        <v>37</v>
      </c>
      <c r="E32" s="159" t="s">
        <v>37</v>
      </c>
      <c r="F32" s="156">
        <v>1</v>
      </c>
      <c r="G32" s="157">
        <v>1</v>
      </c>
    </row>
    <row r="33" spans="1:7" x14ac:dyDescent="0.25">
      <c r="A33" s="17" t="s">
        <v>77</v>
      </c>
      <c r="B33" s="29" t="s">
        <v>37</v>
      </c>
      <c r="C33" s="29" t="s">
        <v>37</v>
      </c>
      <c r="D33" s="29" t="s">
        <v>37</v>
      </c>
      <c r="E33" s="40">
        <v>1</v>
      </c>
      <c r="F33" s="41">
        <v>1</v>
      </c>
      <c r="G33" s="46">
        <v>1</v>
      </c>
    </row>
    <row r="34" spans="1:7" x14ac:dyDescent="0.25">
      <c r="A34" s="80" t="s">
        <v>78</v>
      </c>
      <c r="B34" s="154">
        <v>0.23085852007416141</v>
      </c>
      <c r="C34" s="154">
        <v>0.29303694039583328</v>
      </c>
      <c r="D34" s="154">
        <v>0.32797707689049044</v>
      </c>
      <c r="E34" s="155">
        <v>0.76914147992583859</v>
      </c>
      <c r="F34" s="156">
        <v>0.70696305960416672</v>
      </c>
      <c r="G34" s="157">
        <v>0.67202292310950962</v>
      </c>
    </row>
    <row r="35" spans="1:7" x14ac:dyDescent="0.25">
      <c r="A35" s="36" t="s">
        <v>19</v>
      </c>
      <c r="B35" s="30">
        <v>0.13613006508479328</v>
      </c>
      <c r="C35" s="30">
        <v>0.15794155305094432</v>
      </c>
      <c r="D35" s="30">
        <v>0.19016900653844074</v>
      </c>
      <c r="E35" s="42">
        <v>0.86386993491520669</v>
      </c>
      <c r="F35" s="30">
        <v>0.84205844694905574</v>
      </c>
      <c r="G35" s="47">
        <v>0.80983099346155918</v>
      </c>
    </row>
  </sheetData>
  <mergeCells count="5">
    <mergeCell ref="E6:G6"/>
    <mergeCell ref="E22:G22"/>
    <mergeCell ref="A21:D21"/>
    <mergeCell ref="B6:D6"/>
    <mergeCell ref="B22:D22"/>
  </mergeCells>
  <pageMargins left="0.7" right="0.7" top="0.75" bottom="0.75" header="0.3" footer="0.3"/>
  <pageSetup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theme="2" tint="-0.749992370372631"/>
  </sheetPr>
  <dimension ref="A1:D35"/>
  <sheetViews>
    <sheetView workbookViewId="0">
      <selection activeCell="J36" sqref="J36"/>
    </sheetView>
  </sheetViews>
  <sheetFormatPr defaultRowHeight="15" x14ac:dyDescent="0.25"/>
  <cols>
    <col min="1" max="1" width="16.85546875" style="16" customWidth="1"/>
    <col min="2" max="4" width="9.140625" style="16"/>
  </cols>
  <sheetData>
    <row r="1" spans="1:4" ht="18.75" x14ac:dyDescent="0.3">
      <c r="A1" s="108" t="s">
        <v>178</v>
      </c>
    </row>
    <row r="2" spans="1:4" ht="15.75" x14ac:dyDescent="0.25">
      <c r="A2" s="111" t="s">
        <v>112</v>
      </c>
    </row>
    <row r="5" spans="1:4" x14ac:dyDescent="0.25">
      <c r="A5" s="181" t="s">
        <v>109</v>
      </c>
      <c r="B5" s="26"/>
      <c r="C5" s="26"/>
      <c r="D5" s="26"/>
    </row>
    <row r="6" spans="1:4" x14ac:dyDescent="0.25">
      <c r="A6" s="32"/>
      <c r="B6" s="424" t="s">
        <v>56</v>
      </c>
      <c r="C6" s="424"/>
      <c r="D6" s="424"/>
    </row>
    <row r="7" spans="1:4" x14ac:dyDescent="0.25">
      <c r="A7" s="25"/>
      <c r="B7" s="186">
        <v>2012</v>
      </c>
      <c r="C7" s="186">
        <v>2013</v>
      </c>
      <c r="D7" s="186">
        <v>2014</v>
      </c>
    </row>
    <row r="8" spans="1:4" x14ac:dyDescent="0.25">
      <c r="A8" s="80" t="s">
        <v>13</v>
      </c>
      <c r="B8" s="99">
        <v>0.56826099646620387</v>
      </c>
      <c r="C8" s="99">
        <v>0.71212072344600608</v>
      </c>
      <c r="D8" s="99">
        <v>0.88272681317130641</v>
      </c>
    </row>
    <row r="9" spans="1:4" x14ac:dyDescent="0.25">
      <c r="A9" s="17" t="s">
        <v>82</v>
      </c>
      <c r="B9" s="97">
        <v>0.86244644056714581</v>
      </c>
      <c r="C9" s="97">
        <v>0.9033402978917523</v>
      </c>
      <c r="D9" s="97">
        <v>0.90201607984405763</v>
      </c>
    </row>
    <row r="10" spans="1:4" x14ac:dyDescent="0.25">
      <c r="A10" s="80" t="s">
        <v>14</v>
      </c>
      <c r="B10" s="99">
        <v>0.10645507325852609</v>
      </c>
      <c r="C10" s="99">
        <v>0.8060986533147555</v>
      </c>
      <c r="D10" s="99">
        <v>0.75644518438592079</v>
      </c>
    </row>
    <row r="11" spans="1:4" x14ac:dyDescent="0.25">
      <c r="A11" s="17" t="s">
        <v>15</v>
      </c>
      <c r="B11" s="97">
        <v>0.8753591430750215</v>
      </c>
      <c r="C11" s="97">
        <v>0.90735227560419274</v>
      </c>
      <c r="D11" s="97">
        <v>0.88317814756389534</v>
      </c>
    </row>
    <row r="12" spans="1:4" x14ac:dyDescent="0.25">
      <c r="A12" s="80" t="s">
        <v>75</v>
      </c>
      <c r="B12" s="99">
        <v>0.83161779015912274</v>
      </c>
      <c r="C12" s="99">
        <v>0.84600474833858008</v>
      </c>
      <c r="D12" s="99">
        <v>0.85447070993737606</v>
      </c>
    </row>
    <row r="13" spans="1:4" x14ac:dyDescent="0.25">
      <c r="A13" s="17" t="s">
        <v>16</v>
      </c>
      <c r="B13" s="97">
        <v>0.48947660382290009</v>
      </c>
      <c r="C13" s="97">
        <v>0.48933789785239939</v>
      </c>
      <c r="D13" s="97">
        <v>0.16224796477318928</v>
      </c>
    </row>
    <row r="14" spans="1:4" x14ac:dyDescent="0.25">
      <c r="A14" s="80" t="s">
        <v>17</v>
      </c>
      <c r="B14" s="99">
        <v>0.61728120517146734</v>
      </c>
      <c r="C14" s="99">
        <v>0.6816812212248432</v>
      </c>
      <c r="D14" s="99">
        <v>0.69667243071207929</v>
      </c>
    </row>
    <row r="15" spans="1:4" x14ac:dyDescent="0.25">
      <c r="A15" s="17" t="s">
        <v>18</v>
      </c>
      <c r="B15" s="97">
        <v>0.7877029261495534</v>
      </c>
      <c r="C15" s="97">
        <v>0.83117913516133557</v>
      </c>
      <c r="D15" s="97">
        <v>0.88618828118260651</v>
      </c>
    </row>
    <row r="16" spans="1:4" x14ac:dyDescent="0.25">
      <c r="A16" s="80" t="s">
        <v>76</v>
      </c>
      <c r="B16" s="99" t="s">
        <v>37</v>
      </c>
      <c r="C16" s="99" t="s">
        <v>37</v>
      </c>
      <c r="D16" s="99" t="s">
        <v>37</v>
      </c>
    </row>
    <row r="17" spans="1:4" x14ac:dyDescent="0.25">
      <c r="A17" s="17" t="s">
        <v>77</v>
      </c>
      <c r="B17" s="97" t="s">
        <v>37</v>
      </c>
      <c r="C17" s="97" t="s">
        <v>37</v>
      </c>
      <c r="D17" s="97" t="s">
        <v>37</v>
      </c>
    </row>
    <row r="18" spans="1:4" x14ac:dyDescent="0.25">
      <c r="A18" s="80" t="s">
        <v>78</v>
      </c>
      <c r="B18" s="99">
        <v>0.74563080140142846</v>
      </c>
      <c r="C18" s="99">
        <v>0.79659999305447926</v>
      </c>
      <c r="D18" s="99">
        <v>0.80536784831370456</v>
      </c>
    </row>
    <row r="19" spans="1:4" x14ac:dyDescent="0.25">
      <c r="A19" s="36" t="s">
        <v>19</v>
      </c>
      <c r="B19" s="98">
        <v>0.82959438245846728</v>
      </c>
      <c r="C19" s="98">
        <v>0.8706706682230968</v>
      </c>
      <c r="D19" s="98">
        <v>0.86302226710745722</v>
      </c>
    </row>
    <row r="21" spans="1:4" x14ac:dyDescent="0.25">
      <c r="A21" s="182" t="s">
        <v>93</v>
      </c>
      <c r="B21" s="26"/>
      <c r="C21" s="26"/>
      <c r="D21" s="26"/>
    </row>
    <row r="22" spans="1:4" x14ac:dyDescent="0.25">
      <c r="A22" s="32"/>
      <c r="B22" s="426" t="s">
        <v>56</v>
      </c>
      <c r="C22" s="426"/>
      <c r="D22" s="426"/>
    </row>
    <row r="23" spans="1:4" x14ac:dyDescent="0.25">
      <c r="A23" s="25"/>
      <c r="B23" s="187">
        <v>2012</v>
      </c>
      <c r="C23" s="187">
        <v>2013</v>
      </c>
      <c r="D23" s="187">
        <v>2014</v>
      </c>
    </row>
    <row r="24" spans="1:4" x14ac:dyDescent="0.25">
      <c r="A24" s="80" t="s">
        <v>13</v>
      </c>
      <c r="B24" s="99">
        <v>0.77849120228636504</v>
      </c>
      <c r="C24" s="99">
        <v>0.77094657659985677</v>
      </c>
      <c r="D24" s="99">
        <v>0.77617376950577632</v>
      </c>
    </row>
    <row r="25" spans="1:4" x14ac:dyDescent="0.25">
      <c r="A25" s="17" t="s">
        <v>82</v>
      </c>
      <c r="B25" s="97">
        <v>0.87641404975340798</v>
      </c>
      <c r="C25" s="97">
        <v>0.8958760890291495</v>
      </c>
      <c r="D25" s="97">
        <v>0.8916720989540875</v>
      </c>
    </row>
    <row r="26" spans="1:4" x14ac:dyDescent="0.25">
      <c r="A26" s="80" t="s">
        <v>14</v>
      </c>
      <c r="B26" s="99">
        <v>1.4099378823331441</v>
      </c>
      <c r="C26" s="99">
        <v>1.2297623868412266</v>
      </c>
      <c r="D26" s="99">
        <v>1.3930105486756701</v>
      </c>
    </row>
    <row r="27" spans="1:4" x14ac:dyDescent="0.25">
      <c r="A27" s="17" t="s">
        <v>15</v>
      </c>
      <c r="B27" s="97">
        <v>0.90792239303545252</v>
      </c>
      <c r="C27" s="97">
        <v>0.92336382913741011</v>
      </c>
      <c r="D27" s="97">
        <v>0.92612562976767343</v>
      </c>
    </row>
    <row r="28" spans="1:4" x14ac:dyDescent="0.25">
      <c r="A28" s="80" t="s">
        <v>75</v>
      </c>
      <c r="B28" s="99">
        <v>0.88713910001037466</v>
      </c>
      <c r="C28" s="99">
        <v>0.90098241997986306</v>
      </c>
      <c r="D28" s="99">
        <v>0.88875767201945199</v>
      </c>
    </row>
    <row r="29" spans="1:4" x14ac:dyDescent="0.25">
      <c r="A29" s="17" t="s">
        <v>16</v>
      </c>
      <c r="B29" s="97">
        <v>0.87774169485006426</v>
      </c>
      <c r="C29" s="97">
        <v>0.90904066643898251</v>
      </c>
      <c r="D29" s="97">
        <v>1.0081812343656795</v>
      </c>
    </row>
    <row r="30" spans="1:4" x14ac:dyDescent="0.25">
      <c r="A30" s="80" t="s">
        <v>17</v>
      </c>
      <c r="B30" s="99">
        <v>0.77681995012711913</v>
      </c>
      <c r="C30" s="99">
        <v>0.82455647378587271</v>
      </c>
      <c r="D30" s="99">
        <v>0.91568305093765534</v>
      </c>
    </row>
    <row r="31" spans="1:4" x14ac:dyDescent="0.25">
      <c r="A31" s="17" t="s">
        <v>18</v>
      </c>
      <c r="B31" s="97">
        <v>0.84570449275614146</v>
      </c>
      <c r="C31" s="97">
        <v>0.87270812335680459</v>
      </c>
      <c r="D31" s="97">
        <v>0.89632500901132917</v>
      </c>
    </row>
    <row r="32" spans="1:4" x14ac:dyDescent="0.25">
      <c r="A32" s="80" t="s">
        <v>76</v>
      </c>
      <c r="B32" s="99" t="s">
        <v>37</v>
      </c>
      <c r="C32" s="99">
        <v>0.44344306649552606</v>
      </c>
      <c r="D32" s="99">
        <v>0.79011775040233478</v>
      </c>
    </row>
    <row r="33" spans="1:4" x14ac:dyDescent="0.25">
      <c r="A33" s="17" t="s">
        <v>77</v>
      </c>
      <c r="B33" s="97">
        <v>0.96958699803447845</v>
      </c>
      <c r="C33" s="97">
        <v>0.91735249087520065</v>
      </c>
      <c r="D33" s="97">
        <v>0.89821920006456502</v>
      </c>
    </row>
    <row r="34" spans="1:4" x14ac:dyDescent="0.25">
      <c r="A34" s="80" t="s">
        <v>78</v>
      </c>
      <c r="B34" s="99">
        <v>0.75723118464944683</v>
      </c>
      <c r="C34" s="99">
        <v>0.79661341117690643</v>
      </c>
      <c r="D34" s="99">
        <v>0.81966713247960021</v>
      </c>
    </row>
    <row r="35" spans="1:4" x14ac:dyDescent="0.25">
      <c r="A35" s="36" t="s">
        <v>19</v>
      </c>
      <c r="B35" s="98">
        <v>0.87298394827746451</v>
      </c>
      <c r="C35" s="98">
        <v>0.89238234247788883</v>
      </c>
      <c r="D35" s="98">
        <v>0.90011243068696722</v>
      </c>
    </row>
  </sheetData>
  <mergeCells count="2">
    <mergeCell ref="B6:D6"/>
    <mergeCell ref="B22:D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 tint="-0.249977111117893"/>
  </sheetPr>
  <dimension ref="A1:AE185"/>
  <sheetViews>
    <sheetView zoomScaleNormal="100" workbookViewId="0">
      <selection activeCell="A6" sqref="A6:A7"/>
    </sheetView>
  </sheetViews>
  <sheetFormatPr defaultRowHeight="15" x14ac:dyDescent="0.25"/>
  <cols>
    <col min="1" max="1" width="16.85546875" customWidth="1"/>
    <col min="2" max="31" width="11.7109375" customWidth="1"/>
  </cols>
  <sheetData>
    <row r="1" spans="1:31" ht="18.75" x14ac:dyDescent="0.3">
      <c r="A1" s="108" t="s">
        <v>178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31" ht="15.75" x14ac:dyDescent="0.25">
      <c r="A2" s="189" t="s">
        <v>133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3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3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31" x14ac:dyDescent="0.25">
      <c r="A5" s="27" t="s">
        <v>12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31" x14ac:dyDescent="0.25">
      <c r="A6" s="32"/>
      <c r="B6" s="424" t="s">
        <v>36</v>
      </c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  <c r="O6" s="424"/>
      <c r="P6" s="425"/>
      <c r="Q6" s="426" t="s">
        <v>85</v>
      </c>
      <c r="R6" s="426"/>
      <c r="S6" s="426"/>
      <c r="T6" s="426"/>
      <c r="U6" s="426"/>
      <c r="V6" s="426"/>
      <c r="W6" s="426"/>
      <c r="X6" s="426"/>
      <c r="Y6" s="426"/>
      <c r="Z6" s="426"/>
      <c r="AA6" s="426"/>
      <c r="AB6" s="426"/>
      <c r="AC6" s="426"/>
      <c r="AD6" s="426"/>
      <c r="AE6" s="427"/>
    </row>
    <row r="7" spans="1:31" x14ac:dyDescent="0.25">
      <c r="A7" s="35"/>
      <c r="B7" s="430" t="s">
        <v>31</v>
      </c>
      <c r="C7" s="430"/>
      <c r="D7" s="431"/>
      <c r="E7" s="432" t="s">
        <v>32</v>
      </c>
      <c r="F7" s="430"/>
      <c r="G7" s="431"/>
      <c r="H7" s="430" t="s">
        <v>33</v>
      </c>
      <c r="I7" s="430"/>
      <c r="J7" s="431"/>
      <c r="K7" s="430" t="s">
        <v>34</v>
      </c>
      <c r="L7" s="430"/>
      <c r="M7" s="431"/>
      <c r="N7" s="430" t="s">
        <v>35</v>
      </c>
      <c r="O7" s="430"/>
      <c r="P7" s="433"/>
      <c r="Q7" s="422" t="s">
        <v>31</v>
      </c>
      <c r="R7" s="422"/>
      <c r="S7" s="423"/>
      <c r="T7" s="428" t="s">
        <v>32</v>
      </c>
      <c r="U7" s="422"/>
      <c r="V7" s="423"/>
      <c r="W7" s="422" t="s">
        <v>33</v>
      </c>
      <c r="X7" s="422"/>
      <c r="Y7" s="423"/>
      <c r="Z7" s="422" t="s">
        <v>34</v>
      </c>
      <c r="AA7" s="422"/>
      <c r="AB7" s="423"/>
      <c r="AC7" s="422" t="s">
        <v>35</v>
      </c>
      <c r="AD7" s="422"/>
      <c r="AE7" s="429"/>
    </row>
    <row r="8" spans="1:31" x14ac:dyDescent="0.25">
      <c r="A8" s="35"/>
      <c r="B8" s="71">
        <v>2012</v>
      </c>
      <c r="C8" s="71">
        <v>2013</v>
      </c>
      <c r="D8" s="72">
        <v>2014</v>
      </c>
      <c r="E8" s="71">
        <v>2012</v>
      </c>
      <c r="F8" s="71">
        <v>2013</v>
      </c>
      <c r="G8" s="72">
        <v>2014</v>
      </c>
      <c r="H8" s="71">
        <v>2012</v>
      </c>
      <c r="I8" s="71">
        <v>2013</v>
      </c>
      <c r="J8" s="72">
        <v>2014</v>
      </c>
      <c r="K8" s="71">
        <v>2012</v>
      </c>
      <c r="L8" s="71">
        <v>2013</v>
      </c>
      <c r="M8" s="72">
        <v>2014</v>
      </c>
      <c r="N8" s="71">
        <v>2012</v>
      </c>
      <c r="O8" s="71">
        <v>2013</v>
      </c>
      <c r="P8" s="118">
        <v>2014</v>
      </c>
      <c r="Q8" s="71">
        <v>2012</v>
      </c>
      <c r="R8" s="71">
        <v>2013</v>
      </c>
      <c r="S8" s="72">
        <v>2014</v>
      </c>
      <c r="T8" s="71">
        <v>2012</v>
      </c>
      <c r="U8" s="71">
        <v>2013</v>
      </c>
      <c r="V8" s="72">
        <v>2014</v>
      </c>
      <c r="W8" s="71">
        <v>2012</v>
      </c>
      <c r="X8" s="71">
        <v>2013</v>
      </c>
      <c r="Y8" s="72">
        <v>2014</v>
      </c>
      <c r="Z8" s="71">
        <v>2012</v>
      </c>
      <c r="AA8" s="71">
        <v>2013</v>
      </c>
      <c r="AB8" s="72">
        <v>2014</v>
      </c>
      <c r="AC8" s="71">
        <v>2012</v>
      </c>
      <c r="AD8" s="71">
        <v>2013</v>
      </c>
      <c r="AE8" s="118">
        <v>2014</v>
      </c>
    </row>
    <row r="9" spans="1:31" x14ac:dyDescent="0.25">
      <c r="A9" s="80" t="s">
        <v>13</v>
      </c>
      <c r="B9" s="195">
        <v>0</v>
      </c>
      <c r="C9" s="195">
        <v>0</v>
      </c>
      <c r="D9" s="196">
        <v>0</v>
      </c>
      <c r="E9" s="195">
        <v>7</v>
      </c>
      <c r="F9" s="195">
        <v>0</v>
      </c>
      <c r="G9" s="196">
        <v>0</v>
      </c>
      <c r="H9" s="195">
        <v>4979</v>
      </c>
      <c r="I9" s="195">
        <v>4537</v>
      </c>
      <c r="J9" s="196">
        <v>3265</v>
      </c>
      <c r="K9" s="195">
        <v>21181</v>
      </c>
      <c r="L9" s="195">
        <v>30924</v>
      </c>
      <c r="M9" s="196">
        <v>47316</v>
      </c>
      <c r="N9" s="195">
        <v>55673</v>
      </c>
      <c r="O9" s="195">
        <v>67875</v>
      </c>
      <c r="P9" s="197">
        <v>57409</v>
      </c>
      <c r="Q9" s="195">
        <v>174</v>
      </c>
      <c r="R9" s="195">
        <v>33</v>
      </c>
      <c r="S9" s="196">
        <v>0</v>
      </c>
      <c r="T9" s="195">
        <v>125</v>
      </c>
      <c r="U9" s="195">
        <v>0</v>
      </c>
      <c r="V9" s="196">
        <v>0</v>
      </c>
      <c r="W9" s="195">
        <v>27681</v>
      </c>
      <c r="X9" s="195">
        <v>18659</v>
      </c>
      <c r="Y9" s="196">
        <v>15333</v>
      </c>
      <c r="Z9" s="195">
        <v>41424</v>
      </c>
      <c r="AA9" s="195">
        <v>39077</v>
      </c>
      <c r="AB9" s="196">
        <v>37892</v>
      </c>
      <c r="AC9" s="195">
        <v>824229</v>
      </c>
      <c r="AD9" s="195">
        <v>695704</v>
      </c>
      <c r="AE9" s="197">
        <v>791564</v>
      </c>
    </row>
    <row r="10" spans="1:31" x14ac:dyDescent="0.25">
      <c r="A10" s="17" t="s">
        <v>82</v>
      </c>
      <c r="B10" s="198">
        <v>194192</v>
      </c>
      <c r="C10" s="198">
        <v>189194</v>
      </c>
      <c r="D10" s="199">
        <v>209479</v>
      </c>
      <c r="E10" s="198">
        <v>1103961</v>
      </c>
      <c r="F10" s="198">
        <v>1213505</v>
      </c>
      <c r="G10" s="199">
        <v>1364907</v>
      </c>
      <c r="H10" s="198">
        <v>311676</v>
      </c>
      <c r="I10" s="198">
        <v>383867</v>
      </c>
      <c r="J10" s="199">
        <v>487811</v>
      </c>
      <c r="K10" s="198">
        <v>490430</v>
      </c>
      <c r="L10" s="198">
        <v>648894</v>
      </c>
      <c r="M10" s="199">
        <v>833144</v>
      </c>
      <c r="N10" s="198">
        <v>717734</v>
      </c>
      <c r="O10" s="198">
        <v>936556</v>
      </c>
      <c r="P10" s="200">
        <v>1526973</v>
      </c>
      <c r="Q10" s="198">
        <v>204277</v>
      </c>
      <c r="R10" s="198">
        <v>167382</v>
      </c>
      <c r="S10" s="199">
        <v>121224</v>
      </c>
      <c r="T10" s="198">
        <v>1545655</v>
      </c>
      <c r="U10" s="198">
        <v>1460407</v>
      </c>
      <c r="V10" s="199">
        <v>1422131</v>
      </c>
      <c r="W10" s="198">
        <v>1260557</v>
      </c>
      <c r="X10" s="198">
        <v>1247951</v>
      </c>
      <c r="Y10" s="199">
        <v>1166075</v>
      </c>
      <c r="Z10" s="198">
        <v>3225684</v>
      </c>
      <c r="AA10" s="198">
        <v>3193074</v>
      </c>
      <c r="AB10" s="199">
        <v>3047582</v>
      </c>
      <c r="AC10" s="198">
        <v>15447004</v>
      </c>
      <c r="AD10" s="198">
        <v>14981043</v>
      </c>
      <c r="AE10" s="200">
        <v>14602725</v>
      </c>
    </row>
    <row r="11" spans="1:31" x14ac:dyDescent="0.25">
      <c r="A11" s="80" t="s">
        <v>14</v>
      </c>
      <c r="B11" s="195">
        <v>11.519994175601484</v>
      </c>
      <c r="C11" s="195">
        <v>5.5749972191574964</v>
      </c>
      <c r="D11" s="196">
        <v>9.7919974377159065</v>
      </c>
      <c r="E11" s="195">
        <v>9028.3474353541678</v>
      </c>
      <c r="F11" s="195">
        <v>1703.4961502857648</v>
      </c>
      <c r="G11" s="196">
        <v>2307.9193960838743</v>
      </c>
      <c r="H11" s="195">
        <v>5310.2053152111466</v>
      </c>
      <c r="I11" s="195">
        <v>4953.4965291658191</v>
      </c>
      <c r="J11" s="196">
        <v>8250.4620970058386</v>
      </c>
      <c r="K11" s="195">
        <v>64072.437241135551</v>
      </c>
      <c r="L11" s="195">
        <v>62354.760495772032</v>
      </c>
      <c r="M11" s="196">
        <v>60723.266006014252</v>
      </c>
      <c r="N11" s="195">
        <v>695475.83071205509</v>
      </c>
      <c r="O11" s="195">
        <v>705428.67182755726</v>
      </c>
      <c r="P11" s="197">
        <v>830935.56050345837</v>
      </c>
      <c r="Q11" s="195">
        <v>927.48543481724585</v>
      </c>
      <c r="R11" s="195">
        <v>837.42441791713225</v>
      </c>
      <c r="S11" s="196">
        <v>26.208002562284094</v>
      </c>
      <c r="T11" s="195">
        <v>27692.793572232178</v>
      </c>
      <c r="U11" s="195">
        <v>8716.4357377142205</v>
      </c>
      <c r="V11" s="196">
        <v>6738.080602716127</v>
      </c>
      <c r="W11" s="195">
        <v>26019.930384342788</v>
      </c>
      <c r="X11" s="195">
        <v>33393.585751609382</v>
      </c>
      <c r="Y11" s="196">
        <v>26677.4734600476</v>
      </c>
      <c r="Z11" s="195">
        <v>189802.6771596373</v>
      </c>
      <c r="AA11" s="195">
        <v>199994.32029146058</v>
      </c>
      <c r="AB11" s="196">
        <v>165150.60046673575</v>
      </c>
      <c r="AC11" s="195">
        <v>2055519.6844138463</v>
      </c>
      <c r="AD11" s="195">
        <v>2344351.6684076814</v>
      </c>
      <c r="AE11" s="197">
        <v>2128787.2611776954</v>
      </c>
    </row>
    <row r="12" spans="1:31" x14ac:dyDescent="0.25">
      <c r="A12" s="17" t="s">
        <v>15</v>
      </c>
      <c r="B12" s="198">
        <v>50289.521175096692</v>
      </c>
      <c r="C12" s="198">
        <v>59938.029166550048</v>
      </c>
      <c r="D12" s="199">
        <v>49239.880592450485</v>
      </c>
      <c r="E12" s="198">
        <v>228869.00482007393</v>
      </c>
      <c r="F12" s="198">
        <v>271109.64184632763</v>
      </c>
      <c r="G12" s="199">
        <v>242347.25290205478</v>
      </c>
      <c r="H12" s="198">
        <v>70945.226800591263</v>
      </c>
      <c r="I12" s="198">
        <v>75469.936359139712</v>
      </c>
      <c r="J12" s="199">
        <v>70868.32177548793</v>
      </c>
      <c r="K12" s="198">
        <v>47276.550975178397</v>
      </c>
      <c r="L12" s="198">
        <v>58500.420181703055</v>
      </c>
      <c r="M12" s="199">
        <v>63222.660203480627</v>
      </c>
      <c r="N12" s="198">
        <v>32554.765681967969</v>
      </c>
      <c r="O12" s="198">
        <v>56474.681630958607</v>
      </c>
      <c r="P12" s="200">
        <v>51412.128417234642</v>
      </c>
      <c r="Q12" s="198">
        <v>29901.478824903308</v>
      </c>
      <c r="R12" s="198">
        <v>27683.970833449952</v>
      </c>
      <c r="S12" s="199">
        <v>23017.119407549515</v>
      </c>
      <c r="T12" s="198">
        <v>308996.99517992605</v>
      </c>
      <c r="U12" s="198">
        <v>281913.35815367237</v>
      </c>
      <c r="V12" s="199">
        <v>268459.74709794519</v>
      </c>
      <c r="W12" s="198">
        <v>148891.77319940872</v>
      </c>
      <c r="X12" s="198">
        <v>147611.06364086029</v>
      </c>
      <c r="Y12" s="199">
        <v>138529.67822451208</v>
      </c>
      <c r="Z12" s="198">
        <v>200694.20902482161</v>
      </c>
      <c r="AA12" s="198">
        <v>187667.45981829692</v>
      </c>
      <c r="AB12" s="199">
        <v>188263.6797965194</v>
      </c>
      <c r="AC12" s="198">
        <v>545980.47431803204</v>
      </c>
      <c r="AD12" s="198">
        <v>537017.43836904143</v>
      </c>
      <c r="AE12" s="200">
        <v>553167.5315827654</v>
      </c>
    </row>
    <row r="13" spans="1:31" x14ac:dyDescent="0.25">
      <c r="A13" s="80" t="s">
        <v>75</v>
      </c>
      <c r="B13" s="195">
        <v>97117</v>
      </c>
      <c r="C13" s="195">
        <v>91362</v>
      </c>
      <c r="D13" s="196">
        <v>79348</v>
      </c>
      <c r="E13" s="195">
        <v>815307</v>
      </c>
      <c r="F13" s="195">
        <v>796568</v>
      </c>
      <c r="G13" s="196">
        <v>733103</v>
      </c>
      <c r="H13" s="195">
        <v>111792</v>
      </c>
      <c r="I13" s="195">
        <v>137680</v>
      </c>
      <c r="J13" s="196">
        <v>175528</v>
      </c>
      <c r="K13" s="195">
        <v>145582</v>
      </c>
      <c r="L13" s="195">
        <v>201492</v>
      </c>
      <c r="M13" s="196">
        <v>223402</v>
      </c>
      <c r="N13" s="195">
        <v>86103</v>
      </c>
      <c r="O13" s="195">
        <v>142588</v>
      </c>
      <c r="P13" s="197">
        <v>166887</v>
      </c>
      <c r="Q13" s="195">
        <v>122270</v>
      </c>
      <c r="R13" s="195">
        <v>107553</v>
      </c>
      <c r="S13" s="196">
        <v>57628</v>
      </c>
      <c r="T13" s="195">
        <v>1104094</v>
      </c>
      <c r="U13" s="195">
        <v>1010406</v>
      </c>
      <c r="V13" s="196">
        <v>786954</v>
      </c>
      <c r="W13" s="195">
        <v>443969</v>
      </c>
      <c r="X13" s="195">
        <v>432486</v>
      </c>
      <c r="Y13" s="196">
        <v>365223</v>
      </c>
      <c r="Z13" s="195">
        <v>1002782</v>
      </c>
      <c r="AA13" s="195">
        <v>904488</v>
      </c>
      <c r="AB13" s="196">
        <v>898671</v>
      </c>
      <c r="AC13" s="195">
        <v>4785016</v>
      </c>
      <c r="AD13" s="195">
        <v>4951871</v>
      </c>
      <c r="AE13" s="197">
        <v>4889557</v>
      </c>
    </row>
    <row r="14" spans="1:31" x14ac:dyDescent="0.25">
      <c r="A14" s="17" t="s">
        <v>16</v>
      </c>
      <c r="B14" s="198">
        <v>0</v>
      </c>
      <c r="C14" s="198">
        <v>0</v>
      </c>
      <c r="D14" s="199">
        <v>9796</v>
      </c>
      <c r="E14" s="198">
        <v>16595</v>
      </c>
      <c r="F14" s="198">
        <v>18206</v>
      </c>
      <c r="G14" s="199">
        <v>60137</v>
      </c>
      <c r="H14" s="198">
        <v>3816</v>
      </c>
      <c r="I14" s="198">
        <v>5709</v>
      </c>
      <c r="J14" s="199">
        <v>37723</v>
      </c>
      <c r="K14" s="198">
        <v>9503</v>
      </c>
      <c r="L14" s="198">
        <v>14661</v>
      </c>
      <c r="M14" s="199">
        <v>55753</v>
      </c>
      <c r="N14" s="198">
        <v>1342</v>
      </c>
      <c r="O14" s="198">
        <v>1470</v>
      </c>
      <c r="P14" s="200">
        <v>19285</v>
      </c>
      <c r="Q14" s="198">
        <v>25681</v>
      </c>
      <c r="R14" s="198">
        <v>30865</v>
      </c>
      <c r="S14" s="199">
        <v>18655</v>
      </c>
      <c r="T14" s="198">
        <v>264015</v>
      </c>
      <c r="U14" s="198">
        <v>257624</v>
      </c>
      <c r="V14" s="199">
        <v>210581</v>
      </c>
      <c r="W14" s="198">
        <v>99311</v>
      </c>
      <c r="X14" s="198">
        <v>100844</v>
      </c>
      <c r="Y14" s="199">
        <v>68462</v>
      </c>
      <c r="Z14" s="198">
        <v>250495</v>
      </c>
      <c r="AA14" s="198">
        <v>247990</v>
      </c>
      <c r="AB14" s="199">
        <v>177057</v>
      </c>
      <c r="AC14" s="198">
        <v>686946</v>
      </c>
      <c r="AD14" s="198">
        <v>698375</v>
      </c>
      <c r="AE14" s="200">
        <v>715477</v>
      </c>
    </row>
    <row r="15" spans="1:31" x14ac:dyDescent="0.25">
      <c r="A15" s="80" t="s">
        <v>17</v>
      </c>
      <c r="B15" s="195">
        <v>49829.960974999995</v>
      </c>
      <c r="C15" s="195">
        <v>53975.355502999984</v>
      </c>
      <c r="D15" s="196">
        <v>91662.400225999867</v>
      </c>
      <c r="E15" s="195">
        <v>76021.889199999932</v>
      </c>
      <c r="F15" s="195">
        <v>99963.777356999897</v>
      </c>
      <c r="G15" s="196">
        <v>109450.9190559999</v>
      </c>
      <c r="H15" s="195">
        <v>2692.1281709999998</v>
      </c>
      <c r="I15" s="195">
        <v>4316.2826559999994</v>
      </c>
      <c r="J15" s="196">
        <v>7988.6950000000006</v>
      </c>
      <c r="K15" s="195">
        <v>2109.0836870000003</v>
      </c>
      <c r="L15" s="195">
        <v>2013.5570070000008</v>
      </c>
      <c r="M15" s="196">
        <v>1907.3512609999998</v>
      </c>
      <c r="N15" s="195">
        <v>0</v>
      </c>
      <c r="O15" s="195">
        <v>0</v>
      </c>
      <c r="P15" s="197">
        <v>2447.6816120000003</v>
      </c>
      <c r="Q15" s="195">
        <v>128196.13447899872</v>
      </c>
      <c r="R15" s="195">
        <v>139124.80158699845</v>
      </c>
      <c r="S15" s="196">
        <v>180399.64877899754</v>
      </c>
      <c r="T15" s="195">
        <v>258140.69566999824</v>
      </c>
      <c r="U15" s="195">
        <v>309010.23719900032</v>
      </c>
      <c r="V15" s="196">
        <v>347058.65810200019</v>
      </c>
      <c r="W15" s="195">
        <v>22080.548429999966</v>
      </c>
      <c r="X15" s="195">
        <v>22478.933178999952</v>
      </c>
      <c r="Y15" s="196">
        <v>28182.514948999909</v>
      </c>
      <c r="Z15" s="195">
        <v>46259.087825999915</v>
      </c>
      <c r="AA15" s="195">
        <v>40909.879830999882</v>
      </c>
      <c r="AB15" s="196">
        <v>37923.632163999893</v>
      </c>
      <c r="AC15" s="195">
        <v>125507.1866870005</v>
      </c>
      <c r="AD15" s="195">
        <v>138462.3407250017</v>
      </c>
      <c r="AE15" s="197">
        <v>157129.13648500212</v>
      </c>
    </row>
    <row r="16" spans="1:31" x14ac:dyDescent="0.25">
      <c r="A16" s="17" t="s">
        <v>18</v>
      </c>
      <c r="B16" s="198">
        <v>23120</v>
      </c>
      <c r="C16" s="198">
        <v>32815</v>
      </c>
      <c r="D16" s="199">
        <v>60913</v>
      </c>
      <c r="E16" s="198">
        <v>156934</v>
      </c>
      <c r="F16" s="198">
        <v>199658</v>
      </c>
      <c r="G16" s="199">
        <v>278359</v>
      </c>
      <c r="H16" s="198">
        <v>187325</v>
      </c>
      <c r="I16" s="198">
        <v>173669</v>
      </c>
      <c r="J16" s="199">
        <v>188947</v>
      </c>
      <c r="K16" s="198">
        <v>152841</v>
      </c>
      <c r="L16" s="198">
        <v>166998</v>
      </c>
      <c r="M16" s="199">
        <v>178529</v>
      </c>
      <c r="N16" s="198">
        <v>94680</v>
      </c>
      <c r="O16" s="198">
        <v>72889</v>
      </c>
      <c r="P16" s="200">
        <v>67453</v>
      </c>
      <c r="Q16" s="198">
        <v>59531</v>
      </c>
      <c r="R16" s="198">
        <v>62940</v>
      </c>
      <c r="S16" s="199">
        <v>38751</v>
      </c>
      <c r="T16" s="198">
        <v>981909</v>
      </c>
      <c r="U16" s="198">
        <v>853103</v>
      </c>
      <c r="V16" s="199">
        <v>590351</v>
      </c>
      <c r="W16" s="198">
        <v>590892</v>
      </c>
      <c r="X16" s="198">
        <v>527118</v>
      </c>
      <c r="Y16" s="199">
        <v>527443</v>
      </c>
      <c r="Z16" s="198">
        <v>748833</v>
      </c>
      <c r="AA16" s="198">
        <v>735345</v>
      </c>
      <c r="AB16" s="199">
        <v>628429</v>
      </c>
      <c r="AC16" s="198">
        <v>3050831</v>
      </c>
      <c r="AD16" s="198">
        <v>3104338</v>
      </c>
      <c r="AE16" s="200">
        <v>3179786</v>
      </c>
    </row>
    <row r="17" spans="1:31" x14ac:dyDescent="0.25">
      <c r="A17" s="80" t="s">
        <v>76</v>
      </c>
      <c r="B17" s="195">
        <v>0</v>
      </c>
      <c r="C17" s="195">
        <v>0</v>
      </c>
      <c r="D17" s="196">
        <v>0</v>
      </c>
      <c r="E17" s="195">
        <v>0</v>
      </c>
      <c r="F17" s="195">
        <v>0</v>
      </c>
      <c r="G17" s="196">
        <v>0</v>
      </c>
      <c r="H17" s="195">
        <v>0</v>
      </c>
      <c r="I17" s="195">
        <v>0</v>
      </c>
      <c r="J17" s="196">
        <v>0</v>
      </c>
      <c r="K17" s="195">
        <v>0</v>
      </c>
      <c r="L17" s="195">
        <v>0</v>
      </c>
      <c r="M17" s="196">
        <v>0</v>
      </c>
      <c r="N17" s="195">
        <v>0</v>
      </c>
      <c r="O17" s="195">
        <v>0</v>
      </c>
      <c r="P17" s="197">
        <v>0</v>
      </c>
      <c r="Q17" s="195">
        <v>0</v>
      </c>
      <c r="R17" s="195">
        <v>2133</v>
      </c>
      <c r="S17" s="196">
        <v>21743</v>
      </c>
      <c r="T17" s="195">
        <v>0</v>
      </c>
      <c r="U17" s="195">
        <v>451</v>
      </c>
      <c r="V17" s="196">
        <v>7618</v>
      </c>
      <c r="W17" s="195">
        <v>0</v>
      </c>
      <c r="X17" s="195">
        <v>0</v>
      </c>
      <c r="Y17" s="196">
        <v>0</v>
      </c>
      <c r="Z17" s="195">
        <v>0</v>
      </c>
      <c r="AA17" s="195">
        <v>0</v>
      </c>
      <c r="AB17" s="196">
        <v>0</v>
      </c>
      <c r="AC17" s="195">
        <v>0</v>
      </c>
      <c r="AD17" s="195">
        <v>0</v>
      </c>
      <c r="AE17" s="197">
        <v>0</v>
      </c>
    </row>
    <row r="18" spans="1:31" x14ac:dyDescent="0.25">
      <c r="A18" s="17" t="s">
        <v>77</v>
      </c>
      <c r="B18" s="198">
        <v>0</v>
      </c>
      <c r="C18" s="198">
        <v>0</v>
      </c>
      <c r="D18" s="199">
        <v>0</v>
      </c>
      <c r="E18" s="198">
        <v>0</v>
      </c>
      <c r="F18" s="198">
        <v>0</v>
      </c>
      <c r="G18" s="199">
        <v>0</v>
      </c>
      <c r="H18" s="198">
        <v>0</v>
      </c>
      <c r="I18" s="198">
        <v>0</v>
      </c>
      <c r="J18" s="199">
        <v>0</v>
      </c>
      <c r="K18" s="198">
        <v>0</v>
      </c>
      <c r="L18" s="198">
        <v>0</v>
      </c>
      <c r="M18" s="199">
        <v>0</v>
      </c>
      <c r="N18" s="198">
        <v>0</v>
      </c>
      <c r="O18" s="198">
        <v>0</v>
      </c>
      <c r="P18" s="200">
        <v>0</v>
      </c>
      <c r="Q18" s="198">
        <v>0</v>
      </c>
      <c r="R18" s="198">
        <v>0</v>
      </c>
      <c r="S18" s="199">
        <v>0</v>
      </c>
      <c r="T18" s="198">
        <v>0</v>
      </c>
      <c r="U18" s="198">
        <v>0</v>
      </c>
      <c r="V18" s="199">
        <v>0</v>
      </c>
      <c r="W18" s="198">
        <v>0</v>
      </c>
      <c r="X18" s="198">
        <v>0</v>
      </c>
      <c r="Y18" s="199">
        <v>0</v>
      </c>
      <c r="Z18" s="198">
        <v>0</v>
      </c>
      <c r="AA18" s="198">
        <v>0</v>
      </c>
      <c r="AB18" s="199">
        <v>0</v>
      </c>
      <c r="AC18" s="198">
        <v>1125090</v>
      </c>
      <c r="AD18" s="198">
        <v>1133572</v>
      </c>
      <c r="AE18" s="200">
        <v>1125369</v>
      </c>
    </row>
    <row r="19" spans="1:31" x14ac:dyDescent="0.25">
      <c r="A19" s="80" t="s">
        <v>78</v>
      </c>
      <c r="B19" s="195">
        <v>0</v>
      </c>
      <c r="C19" s="195">
        <v>0</v>
      </c>
      <c r="D19" s="196">
        <v>0</v>
      </c>
      <c r="E19" s="195">
        <v>9897</v>
      </c>
      <c r="F19" s="195">
        <v>3790</v>
      </c>
      <c r="G19" s="196">
        <v>1713</v>
      </c>
      <c r="H19" s="195">
        <v>3177</v>
      </c>
      <c r="I19" s="195">
        <v>2820</v>
      </c>
      <c r="J19" s="196">
        <v>3749</v>
      </c>
      <c r="K19" s="195">
        <v>256136</v>
      </c>
      <c r="L19" s="195">
        <v>683263.1358000004</v>
      </c>
      <c r="M19" s="196">
        <v>716252</v>
      </c>
      <c r="N19" s="195">
        <v>756721</v>
      </c>
      <c r="O19" s="195">
        <v>725512.27150702709</v>
      </c>
      <c r="P19" s="197">
        <v>972134.78165645653</v>
      </c>
      <c r="Q19" s="195">
        <v>0</v>
      </c>
      <c r="R19" s="195">
        <v>0</v>
      </c>
      <c r="S19" s="196">
        <v>0</v>
      </c>
      <c r="T19" s="195">
        <v>89016.365567609348</v>
      </c>
      <c r="U19" s="195">
        <v>78640</v>
      </c>
      <c r="V19" s="196">
        <v>34566.000000000007</v>
      </c>
      <c r="W19" s="195">
        <v>18890</v>
      </c>
      <c r="X19" s="195">
        <v>15050</v>
      </c>
      <c r="Y19" s="196">
        <v>17411</v>
      </c>
      <c r="Z19" s="195">
        <v>1846420.1977018584</v>
      </c>
      <c r="AA19" s="195">
        <v>1694334.3042816441</v>
      </c>
      <c r="AB19" s="196">
        <v>1496424.9999999991</v>
      </c>
      <c r="AC19" s="195">
        <v>1463724</v>
      </c>
      <c r="AD19" s="195">
        <v>1626645.7284929729</v>
      </c>
      <c r="AE19" s="197">
        <v>1922284.2183435438</v>
      </c>
    </row>
    <row r="20" spans="1:31" x14ac:dyDescent="0.25">
      <c r="A20" s="36" t="s">
        <v>19</v>
      </c>
      <c r="B20" s="201">
        <v>414560.00214427226</v>
      </c>
      <c r="C20" s="201">
        <v>427289.95966676919</v>
      </c>
      <c r="D20" s="202">
        <v>500448.0728158881</v>
      </c>
      <c r="E20" s="201">
        <v>2416620.2414554283</v>
      </c>
      <c r="F20" s="201">
        <v>2604503.915353613</v>
      </c>
      <c r="G20" s="202">
        <v>2792325.0913541382</v>
      </c>
      <c r="H20" s="201">
        <v>701712.56028680247</v>
      </c>
      <c r="I20" s="201">
        <v>793021.71554430551</v>
      </c>
      <c r="J20" s="202">
        <v>984130.47887249372</v>
      </c>
      <c r="K20" s="201">
        <v>1189131.071903314</v>
      </c>
      <c r="L20" s="201">
        <v>1869100.8734844755</v>
      </c>
      <c r="M20" s="202">
        <v>2180249.2774704946</v>
      </c>
      <c r="N20" s="201">
        <v>2440283.5963940229</v>
      </c>
      <c r="O20" s="201">
        <v>2708793.6249655429</v>
      </c>
      <c r="P20" s="203">
        <v>3694937.15218915</v>
      </c>
      <c r="Q20" s="201">
        <v>570958.09873871948</v>
      </c>
      <c r="R20" s="201">
        <v>538552.1968383654</v>
      </c>
      <c r="S20" s="202">
        <v>461443.97618910926</v>
      </c>
      <c r="T20" s="201">
        <v>4579644.8499897663</v>
      </c>
      <c r="U20" s="201">
        <v>4260271.0310903871</v>
      </c>
      <c r="V20" s="202">
        <v>3674457.4858026626</v>
      </c>
      <c r="W20" s="201">
        <v>2638292.2520137513</v>
      </c>
      <c r="X20" s="201">
        <v>2545591.5825714702</v>
      </c>
      <c r="Y20" s="202">
        <v>2353336.6666335594</v>
      </c>
      <c r="Z20" s="201">
        <v>7552394.1717123166</v>
      </c>
      <c r="AA20" s="201">
        <v>7242879.9642224014</v>
      </c>
      <c r="AB20" s="202">
        <v>6677393.912427255</v>
      </c>
      <c r="AC20" s="201">
        <v>30109847.345418878</v>
      </c>
      <c r="AD20" s="201">
        <v>30211380.175994702</v>
      </c>
      <c r="AE20" s="203">
        <v>30065846.147589006</v>
      </c>
    </row>
    <row r="21" spans="1:31" x14ac:dyDescent="0.25">
      <c r="A21" s="2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</row>
    <row r="22" spans="1:31" x14ac:dyDescent="0.25">
      <c r="A22" s="27" t="s">
        <v>135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</row>
    <row r="23" spans="1:31" x14ac:dyDescent="0.25">
      <c r="A23" s="32"/>
      <c r="B23" s="424" t="s">
        <v>36</v>
      </c>
      <c r="C23" s="424"/>
      <c r="D23" s="424"/>
      <c r="E23" s="424"/>
      <c r="F23" s="424"/>
      <c r="G23" s="424"/>
      <c r="H23" s="424"/>
      <c r="I23" s="424"/>
      <c r="J23" s="424"/>
      <c r="K23" s="424"/>
      <c r="L23" s="424"/>
      <c r="M23" s="424"/>
      <c r="N23" s="424"/>
      <c r="O23" s="424"/>
      <c r="P23" s="425"/>
      <c r="Q23" s="426" t="s">
        <v>85</v>
      </c>
      <c r="R23" s="426"/>
      <c r="S23" s="426"/>
      <c r="T23" s="426"/>
      <c r="U23" s="426"/>
      <c r="V23" s="426"/>
      <c r="W23" s="426"/>
      <c r="X23" s="426"/>
      <c r="Y23" s="426"/>
      <c r="Z23" s="426"/>
      <c r="AA23" s="426"/>
      <c r="AB23" s="426"/>
      <c r="AC23" s="426"/>
      <c r="AD23" s="426"/>
      <c r="AE23" s="427"/>
    </row>
    <row r="24" spans="1:31" x14ac:dyDescent="0.25">
      <c r="A24" s="35"/>
      <c r="B24" s="430" t="s">
        <v>31</v>
      </c>
      <c r="C24" s="430"/>
      <c r="D24" s="431"/>
      <c r="E24" s="432" t="s">
        <v>32</v>
      </c>
      <c r="F24" s="430"/>
      <c r="G24" s="431"/>
      <c r="H24" s="430" t="s">
        <v>33</v>
      </c>
      <c r="I24" s="430"/>
      <c r="J24" s="431"/>
      <c r="K24" s="430" t="s">
        <v>34</v>
      </c>
      <c r="L24" s="430"/>
      <c r="M24" s="431"/>
      <c r="N24" s="430" t="s">
        <v>35</v>
      </c>
      <c r="O24" s="430"/>
      <c r="P24" s="433"/>
      <c r="Q24" s="422" t="s">
        <v>31</v>
      </c>
      <c r="R24" s="422"/>
      <c r="S24" s="423"/>
      <c r="T24" s="428" t="s">
        <v>32</v>
      </c>
      <c r="U24" s="422"/>
      <c r="V24" s="423"/>
      <c r="W24" s="422" t="s">
        <v>33</v>
      </c>
      <c r="X24" s="422"/>
      <c r="Y24" s="423"/>
      <c r="Z24" s="422" t="s">
        <v>34</v>
      </c>
      <c r="AA24" s="422"/>
      <c r="AB24" s="423"/>
      <c r="AC24" s="422" t="s">
        <v>35</v>
      </c>
      <c r="AD24" s="422"/>
      <c r="AE24" s="429"/>
    </row>
    <row r="25" spans="1:31" x14ac:dyDescent="0.25">
      <c r="A25" s="35"/>
      <c r="B25" s="71">
        <v>2012</v>
      </c>
      <c r="C25" s="71">
        <v>2013</v>
      </c>
      <c r="D25" s="72">
        <v>2014</v>
      </c>
      <c r="E25" s="71">
        <v>2012</v>
      </c>
      <c r="F25" s="71">
        <v>2013</v>
      </c>
      <c r="G25" s="72">
        <v>2014</v>
      </c>
      <c r="H25" s="71">
        <v>2012</v>
      </c>
      <c r="I25" s="71">
        <v>2013</v>
      </c>
      <c r="J25" s="72">
        <v>2014</v>
      </c>
      <c r="K25" s="71">
        <v>2012</v>
      </c>
      <c r="L25" s="71">
        <v>2013</v>
      </c>
      <c r="M25" s="72">
        <v>2014</v>
      </c>
      <c r="N25" s="71">
        <v>2012</v>
      </c>
      <c r="O25" s="71">
        <v>2013</v>
      </c>
      <c r="P25" s="118">
        <v>2014</v>
      </c>
      <c r="Q25" s="71">
        <v>2012</v>
      </c>
      <c r="R25" s="71">
        <v>2013</v>
      </c>
      <c r="S25" s="72">
        <v>2014</v>
      </c>
      <c r="T25" s="71">
        <v>2012</v>
      </c>
      <c r="U25" s="71">
        <v>2013</v>
      </c>
      <c r="V25" s="72">
        <v>2014</v>
      </c>
      <c r="W25" s="71">
        <v>2012</v>
      </c>
      <c r="X25" s="71">
        <v>2013</v>
      </c>
      <c r="Y25" s="72">
        <v>2014</v>
      </c>
      <c r="Z25" s="71">
        <v>2012</v>
      </c>
      <c r="AA25" s="71">
        <v>2013</v>
      </c>
      <c r="AB25" s="72">
        <v>2014</v>
      </c>
      <c r="AC25" s="71">
        <v>2012</v>
      </c>
      <c r="AD25" s="71">
        <v>2013</v>
      </c>
      <c r="AE25" s="118">
        <v>2014</v>
      </c>
    </row>
    <row r="26" spans="1:31" x14ac:dyDescent="0.25">
      <c r="A26" s="80" t="s">
        <v>13</v>
      </c>
      <c r="B26" s="156" t="s">
        <v>37</v>
      </c>
      <c r="C26" s="156" t="s">
        <v>37</v>
      </c>
      <c r="D26" s="157" t="s">
        <v>37</v>
      </c>
      <c r="E26" s="156">
        <v>5.3030303030303032E-2</v>
      </c>
      <c r="F26" s="156" t="s">
        <v>37</v>
      </c>
      <c r="G26" s="157" t="s">
        <v>37</v>
      </c>
      <c r="H26" s="156">
        <v>0.1524494794856093</v>
      </c>
      <c r="I26" s="156">
        <v>0.19559406794274875</v>
      </c>
      <c r="J26" s="157">
        <v>0.1755565114528444</v>
      </c>
      <c r="K26" s="156">
        <v>0.3383276096158454</v>
      </c>
      <c r="L26" s="156">
        <v>0.44176511764117654</v>
      </c>
      <c r="M26" s="157">
        <v>0.55529997183363067</v>
      </c>
      <c r="N26" s="156">
        <v>6.3271818907105565E-2</v>
      </c>
      <c r="O26" s="156">
        <v>8.8890605949089749E-2</v>
      </c>
      <c r="P26" s="158">
        <v>6.7621702928126096E-2</v>
      </c>
      <c r="Q26" s="156">
        <v>1</v>
      </c>
      <c r="R26" s="156">
        <v>1</v>
      </c>
      <c r="S26" s="157" t="s">
        <v>37</v>
      </c>
      <c r="T26" s="156">
        <v>0.94696969696969702</v>
      </c>
      <c r="U26" s="156" t="s">
        <v>37</v>
      </c>
      <c r="V26" s="157" t="s">
        <v>37</v>
      </c>
      <c r="W26" s="156">
        <v>0.84755052051439073</v>
      </c>
      <c r="X26" s="156">
        <v>0.8044059320572513</v>
      </c>
      <c r="Y26" s="157">
        <v>0.82444348854715566</v>
      </c>
      <c r="Z26" s="156">
        <v>0.6616723903841546</v>
      </c>
      <c r="AA26" s="156">
        <v>0.55823488235882346</v>
      </c>
      <c r="AB26" s="157">
        <v>0.44470002816636933</v>
      </c>
      <c r="AC26" s="156">
        <v>0.93672818109289446</v>
      </c>
      <c r="AD26" s="156">
        <v>0.91110939405091029</v>
      </c>
      <c r="AE26" s="158">
        <v>0.93237829707187392</v>
      </c>
    </row>
    <row r="27" spans="1:31" x14ac:dyDescent="0.25">
      <c r="A27" s="17" t="s">
        <v>82</v>
      </c>
      <c r="B27" s="41">
        <v>0.48734531419006244</v>
      </c>
      <c r="C27" s="41">
        <v>0.53058534505967869</v>
      </c>
      <c r="D27" s="46">
        <v>0.63343543904953992</v>
      </c>
      <c r="E27" s="41">
        <v>0.41664943146478584</v>
      </c>
      <c r="F27" s="41">
        <v>0.45383131531628568</v>
      </c>
      <c r="G27" s="46">
        <v>0.48973390387931559</v>
      </c>
      <c r="H27" s="41">
        <v>0.19823779299887484</v>
      </c>
      <c r="I27" s="41">
        <v>0.235238856294023</v>
      </c>
      <c r="J27" s="46">
        <v>0.29494838217386204</v>
      </c>
      <c r="K27" s="41">
        <v>0.13197388454713715</v>
      </c>
      <c r="L27" s="41">
        <v>0.16889625317025025</v>
      </c>
      <c r="M27" s="46">
        <v>0.21468766411233361</v>
      </c>
      <c r="N27" s="41">
        <v>4.4401214544893951E-2</v>
      </c>
      <c r="O27" s="41">
        <v>5.8837768183505564E-2</v>
      </c>
      <c r="P27" s="114">
        <v>9.4668418466359386E-2</v>
      </c>
      <c r="Q27" s="41">
        <v>0.51265468580993756</v>
      </c>
      <c r="R27" s="41">
        <v>0.46941465494032125</v>
      </c>
      <c r="S27" s="46">
        <v>0.36656456095046008</v>
      </c>
      <c r="T27" s="41">
        <v>0.58335056853521416</v>
      </c>
      <c r="U27" s="41">
        <v>0.54616868468371438</v>
      </c>
      <c r="V27" s="46">
        <v>0.51026609612068441</v>
      </c>
      <c r="W27" s="41">
        <v>0.8017622070011251</v>
      </c>
      <c r="X27" s="41">
        <v>0.76476114370597703</v>
      </c>
      <c r="Y27" s="46">
        <v>0.70505161782613801</v>
      </c>
      <c r="Z27" s="41">
        <v>0.8680261154528629</v>
      </c>
      <c r="AA27" s="41">
        <v>0.83110374682974975</v>
      </c>
      <c r="AB27" s="46">
        <v>0.78531233588766636</v>
      </c>
      <c r="AC27" s="41">
        <v>0.95559878545510601</v>
      </c>
      <c r="AD27" s="41">
        <v>0.94116223181649439</v>
      </c>
      <c r="AE27" s="114">
        <v>0.90533158153364057</v>
      </c>
    </row>
    <row r="28" spans="1:31" x14ac:dyDescent="0.25">
      <c r="A28" s="80" t="s">
        <v>14</v>
      </c>
      <c r="B28" s="156">
        <v>1.2268364404261432E-2</v>
      </c>
      <c r="C28" s="156">
        <v>6.6132825222434593E-3</v>
      </c>
      <c r="D28" s="157">
        <v>0.27199992882544183</v>
      </c>
      <c r="E28" s="156">
        <v>0.24586329916984834</v>
      </c>
      <c r="F28" s="156">
        <v>0.16348331610527875</v>
      </c>
      <c r="G28" s="157">
        <v>0.25513148309571904</v>
      </c>
      <c r="H28" s="156">
        <v>0.16949296624427429</v>
      </c>
      <c r="I28" s="156">
        <v>0.12917424611223538</v>
      </c>
      <c r="J28" s="157">
        <v>0.23621227750830795</v>
      </c>
      <c r="K28" s="156">
        <v>0.25237774492073678</v>
      </c>
      <c r="L28" s="156">
        <v>0.23767905703863573</v>
      </c>
      <c r="M28" s="157">
        <v>0.26883705917054396</v>
      </c>
      <c r="N28" s="156">
        <v>0.25280878472132812</v>
      </c>
      <c r="O28" s="156">
        <v>0.23130478002501767</v>
      </c>
      <c r="P28" s="158">
        <v>0.28074774831507732</v>
      </c>
      <c r="Q28" s="156">
        <v>0.98773170652702458</v>
      </c>
      <c r="R28" s="156">
        <v>0.99338671282677449</v>
      </c>
      <c r="S28" s="157">
        <v>0.72800007117455812</v>
      </c>
      <c r="T28" s="156">
        <v>0.75413761153312286</v>
      </c>
      <c r="U28" s="156">
        <v>0.83651561559173149</v>
      </c>
      <c r="V28" s="157">
        <v>0.74486851687043643</v>
      </c>
      <c r="W28" s="156">
        <v>0.83050806526552157</v>
      </c>
      <c r="X28" s="156">
        <v>0.8708246824909236</v>
      </c>
      <c r="Y28" s="157">
        <v>0.76378615095847779</v>
      </c>
      <c r="Z28" s="156">
        <v>0.74762222208203766</v>
      </c>
      <c r="AA28" s="156">
        <v>0.76232140662104209</v>
      </c>
      <c r="AB28" s="157">
        <v>0.73116294082945599</v>
      </c>
      <c r="AC28" s="156">
        <v>0.7471912160931945</v>
      </c>
      <c r="AD28" s="156">
        <v>0.76869525240196623</v>
      </c>
      <c r="AE28" s="158">
        <v>0.71925223726474552</v>
      </c>
    </row>
    <row r="29" spans="1:31" x14ac:dyDescent="0.25">
      <c r="A29" s="17" t="s">
        <v>15</v>
      </c>
      <c r="B29" s="41">
        <v>0.62712176148316756</v>
      </c>
      <c r="C29" s="41">
        <v>0.6840522832912973</v>
      </c>
      <c r="D29" s="46">
        <v>0.68145481534592478</v>
      </c>
      <c r="E29" s="41">
        <v>0.42551305496178216</v>
      </c>
      <c r="F29" s="41">
        <v>0.49023212749981038</v>
      </c>
      <c r="G29" s="46">
        <v>0.47443996049790776</v>
      </c>
      <c r="H29" s="41">
        <v>0.32271740790035919</v>
      </c>
      <c r="I29" s="41">
        <v>0.33830732495882532</v>
      </c>
      <c r="J29" s="46">
        <v>0.33843838897930223</v>
      </c>
      <c r="K29" s="41">
        <v>0.19065373262225913</v>
      </c>
      <c r="L29" s="41">
        <v>0.23764440828634126</v>
      </c>
      <c r="M29" s="46">
        <v>0.25139600108491233</v>
      </c>
      <c r="N29" s="41">
        <v>5.6271015888276682E-2</v>
      </c>
      <c r="O29" s="41">
        <v>9.5156582080582017E-2</v>
      </c>
      <c r="P29" s="114">
        <v>8.5037806957042883E-2</v>
      </c>
      <c r="Q29" s="41">
        <v>0.37287823851683244</v>
      </c>
      <c r="R29" s="41">
        <v>0.31594771670870275</v>
      </c>
      <c r="S29" s="46">
        <v>0.31854518465407522</v>
      </c>
      <c r="T29" s="41">
        <v>0.57448694503821773</v>
      </c>
      <c r="U29" s="41">
        <v>0.50976787250018962</v>
      </c>
      <c r="V29" s="46">
        <v>0.52556003950209218</v>
      </c>
      <c r="W29" s="41">
        <v>0.6772825920996407</v>
      </c>
      <c r="X29" s="41">
        <v>0.66169267504117468</v>
      </c>
      <c r="Y29" s="46">
        <v>0.66156161102069788</v>
      </c>
      <c r="Z29" s="41">
        <v>0.80934626737774085</v>
      </c>
      <c r="AA29" s="41">
        <v>0.76235559171365874</v>
      </c>
      <c r="AB29" s="46">
        <v>0.74860399891508767</v>
      </c>
      <c r="AC29" s="41">
        <v>0.94372898411172335</v>
      </c>
      <c r="AD29" s="41">
        <v>0.90484341791941814</v>
      </c>
      <c r="AE29" s="114">
        <v>0.91496219304295712</v>
      </c>
    </row>
    <row r="30" spans="1:31" x14ac:dyDescent="0.25">
      <c r="A30" s="80" t="s">
        <v>75</v>
      </c>
      <c r="B30" s="156">
        <v>0.4426743608326838</v>
      </c>
      <c r="C30" s="156">
        <v>0.45930171178644147</v>
      </c>
      <c r="D30" s="157">
        <v>0.57928396215395395</v>
      </c>
      <c r="E30" s="156">
        <v>0.42477158238429591</v>
      </c>
      <c r="F30" s="156">
        <v>0.44082980718040216</v>
      </c>
      <c r="G30" s="157">
        <v>0.48228651951867596</v>
      </c>
      <c r="H30" s="156">
        <v>0.20115121428095889</v>
      </c>
      <c r="I30" s="156">
        <v>0.24147353577729994</v>
      </c>
      <c r="J30" s="157">
        <v>0.32460041682770813</v>
      </c>
      <c r="K30" s="156">
        <v>0.12677339240867877</v>
      </c>
      <c r="L30" s="156">
        <v>0.18218412629523137</v>
      </c>
      <c r="M30" s="157">
        <v>0.19909756317102364</v>
      </c>
      <c r="N30" s="156">
        <v>1.7676225934944313E-2</v>
      </c>
      <c r="O30" s="156">
        <v>2.7988840424469016E-2</v>
      </c>
      <c r="P30" s="158">
        <v>3.3004815241699501E-2</v>
      </c>
      <c r="Q30" s="156">
        <v>0.55732563916731626</v>
      </c>
      <c r="R30" s="156">
        <v>0.54069828821355859</v>
      </c>
      <c r="S30" s="157">
        <v>0.420716037846046</v>
      </c>
      <c r="T30" s="156">
        <v>0.57522841761570409</v>
      </c>
      <c r="U30" s="156">
        <v>0.5591701928195979</v>
      </c>
      <c r="V30" s="157">
        <v>0.51771348048132404</v>
      </c>
      <c r="W30" s="156">
        <v>0.79884878571904105</v>
      </c>
      <c r="X30" s="156">
        <v>0.75852646422270009</v>
      </c>
      <c r="Y30" s="157">
        <v>0.67539958317229187</v>
      </c>
      <c r="Z30" s="156">
        <v>0.8732266075913212</v>
      </c>
      <c r="AA30" s="156">
        <v>0.8178158737047686</v>
      </c>
      <c r="AB30" s="157">
        <v>0.80090243682897633</v>
      </c>
      <c r="AC30" s="156">
        <v>0.98232377406505567</v>
      </c>
      <c r="AD30" s="156">
        <v>0.97201115957553097</v>
      </c>
      <c r="AE30" s="158">
        <v>0.96699518475830049</v>
      </c>
    </row>
    <row r="31" spans="1:31" x14ac:dyDescent="0.25">
      <c r="A31" s="17" t="s">
        <v>16</v>
      </c>
      <c r="B31" s="41" t="s">
        <v>37</v>
      </c>
      <c r="C31" s="41" t="s">
        <v>37</v>
      </c>
      <c r="D31" s="46">
        <v>0.34431127201152861</v>
      </c>
      <c r="E31" s="41">
        <v>5.9139018566693985E-2</v>
      </c>
      <c r="F31" s="41">
        <v>6.6004423014175403E-2</v>
      </c>
      <c r="G31" s="46">
        <v>0.22213890469048975</v>
      </c>
      <c r="H31" s="41">
        <v>3.7002918731273093E-2</v>
      </c>
      <c r="I31" s="41">
        <v>5.3578970090002155E-2</v>
      </c>
      <c r="J31" s="46">
        <v>0.35525733389838487</v>
      </c>
      <c r="K31" s="41">
        <v>3.655028115600889E-2</v>
      </c>
      <c r="L31" s="41">
        <v>5.581931917259024E-2</v>
      </c>
      <c r="M31" s="46">
        <v>0.23947854473605085</v>
      </c>
      <c r="N31" s="41">
        <v>1.9497652145613463E-3</v>
      </c>
      <c r="O31" s="41">
        <v>2.1004651029870899E-3</v>
      </c>
      <c r="P31" s="114">
        <v>2.6246594135243793E-2</v>
      </c>
      <c r="Q31" s="41">
        <v>1</v>
      </c>
      <c r="R31" s="41">
        <v>1</v>
      </c>
      <c r="S31" s="46">
        <v>0.65568872798847144</v>
      </c>
      <c r="T31" s="41">
        <v>0.94086098143330599</v>
      </c>
      <c r="U31" s="41">
        <v>0.93399557698582458</v>
      </c>
      <c r="V31" s="46">
        <v>0.77786109530951031</v>
      </c>
      <c r="W31" s="41">
        <v>0.96299708126872696</v>
      </c>
      <c r="X31" s="41">
        <v>0.94642102990999788</v>
      </c>
      <c r="Y31" s="46">
        <v>0.64474266610161513</v>
      </c>
      <c r="Z31" s="41">
        <v>0.96344971884399111</v>
      </c>
      <c r="AA31" s="41">
        <v>0.9441806808274098</v>
      </c>
      <c r="AB31" s="46">
        <v>0.7605214552639491</v>
      </c>
      <c r="AC31" s="41">
        <v>0.99805023478543864</v>
      </c>
      <c r="AD31" s="41">
        <v>0.99789953489701289</v>
      </c>
      <c r="AE31" s="114">
        <v>0.97375340586475623</v>
      </c>
    </row>
    <row r="32" spans="1:31" x14ac:dyDescent="0.25">
      <c r="A32" s="80" t="s">
        <v>17</v>
      </c>
      <c r="B32" s="156">
        <v>0.2799025662385311</v>
      </c>
      <c r="C32" s="156">
        <v>0.27951999789333953</v>
      </c>
      <c r="D32" s="157">
        <v>0.33691726046037351</v>
      </c>
      <c r="E32" s="156">
        <v>0.22749970416219764</v>
      </c>
      <c r="F32" s="156">
        <v>0.24442574295466035</v>
      </c>
      <c r="G32" s="157">
        <v>0.23975601944079061</v>
      </c>
      <c r="H32" s="156">
        <v>0.10867328607080458</v>
      </c>
      <c r="I32" s="156">
        <v>0.16108407868698921</v>
      </c>
      <c r="J32" s="157">
        <v>0.22085783171930815</v>
      </c>
      <c r="K32" s="156">
        <v>4.3604784324607723E-2</v>
      </c>
      <c r="L32" s="156">
        <v>4.6910432978596095E-2</v>
      </c>
      <c r="M32" s="157">
        <v>4.7886120225764939E-2</v>
      </c>
      <c r="N32" s="156" t="s">
        <v>37</v>
      </c>
      <c r="O32" s="156" t="s">
        <v>37</v>
      </c>
      <c r="P32" s="158">
        <v>1.5338578881251808E-2</v>
      </c>
      <c r="Q32" s="156">
        <v>0.72009743376146862</v>
      </c>
      <c r="R32" s="156">
        <v>0.72048000210666008</v>
      </c>
      <c r="S32" s="157">
        <v>0.66308273953962549</v>
      </c>
      <c r="T32" s="156">
        <v>0.77250029583780211</v>
      </c>
      <c r="U32" s="156">
        <v>0.75557425704534087</v>
      </c>
      <c r="V32" s="157">
        <v>0.76024398055921083</v>
      </c>
      <c r="W32" s="156">
        <v>0.89132671392919527</v>
      </c>
      <c r="X32" s="156">
        <v>0.83891592131301052</v>
      </c>
      <c r="Y32" s="157">
        <v>0.77914216828069149</v>
      </c>
      <c r="Z32" s="156">
        <v>0.95639521567539221</v>
      </c>
      <c r="AA32" s="156">
        <v>0.95308956702140379</v>
      </c>
      <c r="AB32" s="157">
        <v>0.95211387977423489</v>
      </c>
      <c r="AC32" s="156">
        <v>1</v>
      </c>
      <c r="AD32" s="156">
        <v>1</v>
      </c>
      <c r="AE32" s="158">
        <v>0.98466142111874855</v>
      </c>
    </row>
    <row r="33" spans="1:31" x14ac:dyDescent="0.25">
      <c r="A33" s="17" t="s">
        <v>18</v>
      </c>
      <c r="B33" s="41">
        <v>0.27973043278363235</v>
      </c>
      <c r="C33" s="41">
        <v>0.3426975092684455</v>
      </c>
      <c r="D33" s="46">
        <v>0.61118357681810886</v>
      </c>
      <c r="E33" s="41">
        <v>0.13780125969953716</v>
      </c>
      <c r="F33" s="41">
        <v>0.18965178231336458</v>
      </c>
      <c r="G33" s="46">
        <v>0.32042799092907875</v>
      </c>
      <c r="H33" s="41">
        <v>0.24071049591566362</v>
      </c>
      <c r="I33" s="41">
        <v>0.24781995099794946</v>
      </c>
      <c r="J33" s="46">
        <v>0.26374879604684598</v>
      </c>
      <c r="K33" s="41">
        <v>0.16950804836337746</v>
      </c>
      <c r="L33" s="41">
        <v>0.18507153044906427</v>
      </c>
      <c r="M33" s="46">
        <v>0.22123704083731743</v>
      </c>
      <c r="N33" s="41">
        <v>3.0100037799899605E-2</v>
      </c>
      <c r="O33" s="41">
        <v>2.2941074087561259E-2</v>
      </c>
      <c r="P33" s="114">
        <v>2.0772416197267895E-2</v>
      </c>
      <c r="Q33" s="41">
        <v>0.72026956721636759</v>
      </c>
      <c r="R33" s="41">
        <v>0.65730249073155445</v>
      </c>
      <c r="S33" s="46">
        <v>0.38881642318189114</v>
      </c>
      <c r="T33" s="41">
        <v>0.86219874030046284</v>
      </c>
      <c r="U33" s="41">
        <v>0.81034821768663545</v>
      </c>
      <c r="V33" s="46">
        <v>0.6795720090709213</v>
      </c>
      <c r="W33" s="41">
        <v>0.75928950408433638</v>
      </c>
      <c r="X33" s="41">
        <v>0.7521800490020506</v>
      </c>
      <c r="Y33" s="46">
        <v>0.73625120395315402</v>
      </c>
      <c r="Z33" s="41">
        <v>0.83049195163662259</v>
      </c>
      <c r="AA33" s="41">
        <v>0.81492846955093579</v>
      </c>
      <c r="AB33" s="46">
        <v>0.77876295916268257</v>
      </c>
      <c r="AC33" s="41">
        <v>0.96989996220010044</v>
      </c>
      <c r="AD33" s="41">
        <v>0.9770589259124387</v>
      </c>
      <c r="AE33" s="114">
        <v>0.97922758380273212</v>
      </c>
    </row>
    <row r="34" spans="1:31" x14ac:dyDescent="0.25">
      <c r="A34" s="80" t="s">
        <v>76</v>
      </c>
      <c r="B34" s="156" t="s">
        <v>37</v>
      </c>
      <c r="C34" s="156" t="s">
        <v>37</v>
      </c>
      <c r="D34" s="157" t="s">
        <v>37</v>
      </c>
      <c r="E34" s="156" t="s">
        <v>37</v>
      </c>
      <c r="F34" s="156" t="s">
        <v>37</v>
      </c>
      <c r="G34" s="157" t="s">
        <v>37</v>
      </c>
      <c r="H34" s="156" t="s">
        <v>37</v>
      </c>
      <c r="I34" s="156" t="s">
        <v>37</v>
      </c>
      <c r="J34" s="157" t="s">
        <v>37</v>
      </c>
      <c r="K34" s="156" t="s">
        <v>37</v>
      </c>
      <c r="L34" s="156" t="s">
        <v>37</v>
      </c>
      <c r="M34" s="157" t="s">
        <v>37</v>
      </c>
      <c r="N34" s="156" t="s">
        <v>37</v>
      </c>
      <c r="O34" s="156" t="s">
        <v>37</v>
      </c>
      <c r="P34" s="158" t="s">
        <v>37</v>
      </c>
      <c r="Q34" s="156" t="s">
        <v>37</v>
      </c>
      <c r="R34" s="156">
        <v>1</v>
      </c>
      <c r="S34" s="157">
        <v>1</v>
      </c>
      <c r="T34" s="156" t="s">
        <v>37</v>
      </c>
      <c r="U34" s="156">
        <v>1</v>
      </c>
      <c r="V34" s="157">
        <v>1</v>
      </c>
      <c r="W34" s="156" t="s">
        <v>37</v>
      </c>
      <c r="X34" s="156" t="s">
        <v>37</v>
      </c>
      <c r="Y34" s="157" t="s">
        <v>37</v>
      </c>
      <c r="Z34" s="156" t="s">
        <v>37</v>
      </c>
      <c r="AA34" s="156" t="s">
        <v>37</v>
      </c>
      <c r="AB34" s="157" t="s">
        <v>37</v>
      </c>
      <c r="AC34" s="156" t="s">
        <v>37</v>
      </c>
      <c r="AD34" s="156" t="s">
        <v>37</v>
      </c>
      <c r="AE34" s="158" t="s">
        <v>37</v>
      </c>
    </row>
    <row r="35" spans="1:31" x14ac:dyDescent="0.25">
      <c r="A35" s="17" t="s">
        <v>77</v>
      </c>
      <c r="B35" s="41" t="s">
        <v>37</v>
      </c>
      <c r="C35" s="41" t="s">
        <v>37</v>
      </c>
      <c r="D35" s="46" t="s">
        <v>37</v>
      </c>
      <c r="E35" s="41" t="s">
        <v>37</v>
      </c>
      <c r="F35" s="41" t="s">
        <v>37</v>
      </c>
      <c r="G35" s="46" t="s">
        <v>37</v>
      </c>
      <c r="H35" s="41" t="s">
        <v>37</v>
      </c>
      <c r="I35" s="41" t="s">
        <v>37</v>
      </c>
      <c r="J35" s="46" t="s">
        <v>37</v>
      </c>
      <c r="K35" s="41" t="s">
        <v>37</v>
      </c>
      <c r="L35" s="41" t="s">
        <v>37</v>
      </c>
      <c r="M35" s="46" t="s">
        <v>37</v>
      </c>
      <c r="N35" s="41" t="s">
        <v>37</v>
      </c>
      <c r="O35" s="41" t="s">
        <v>37</v>
      </c>
      <c r="P35" s="114" t="s">
        <v>37</v>
      </c>
      <c r="Q35" s="41" t="s">
        <v>37</v>
      </c>
      <c r="R35" s="41" t="s">
        <v>37</v>
      </c>
      <c r="S35" s="46" t="s">
        <v>37</v>
      </c>
      <c r="T35" s="41" t="s">
        <v>37</v>
      </c>
      <c r="U35" s="41" t="s">
        <v>37</v>
      </c>
      <c r="V35" s="46" t="s">
        <v>37</v>
      </c>
      <c r="W35" s="41" t="s">
        <v>37</v>
      </c>
      <c r="X35" s="41" t="s">
        <v>37</v>
      </c>
      <c r="Y35" s="46" t="s">
        <v>37</v>
      </c>
      <c r="Z35" s="41" t="s">
        <v>37</v>
      </c>
      <c r="AA35" s="41" t="s">
        <v>37</v>
      </c>
      <c r="AB35" s="46" t="s">
        <v>37</v>
      </c>
      <c r="AC35" s="41">
        <v>1</v>
      </c>
      <c r="AD35" s="41">
        <v>1</v>
      </c>
      <c r="AE35" s="114">
        <v>1</v>
      </c>
    </row>
    <row r="36" spans="1:31" x14ac:dyDescent="0.25">
      <c r="A36" s="80" t="s">
        <v>78</v>
      </c>
      <c r="B36" s="156" t="s">
        <v>37</v>
      </c>
      <c r="C36" s="156" t="s">
        <v>37</v>
      </c>
      <c r="D36" s="157" t="s">
        <v>37</v>
      </c>
      <c r="E36" s="156">
        <v>0.10005726131597686</v>
      </c>
      <c r="F36" s="156">
        <v>4.5978405920174686E-2</v>
      </c>
      <c r="G36" s="157">
        <v>4.7217398494997113E-2</v>
      </c>
      <c r="H36" s="156">
        <v>0.14397063488466946</v>
      </c>
      <c r="I36" s="156">
        <v>0.15780637940682712</v>
      </c>
      <c r="J36" s="157">
        <v>0.17717391304347829</v>
      </c>
      <c r="K36" s="156">
        <v>0.1218212399606239</v>
      </c>
      <c r="L36" s="156">
        <v>0.28737550383853966</v>
      </c>
      <c r="M36" s="157">
        <v>0.32370382120842756</v>
      </c>
      <c r="N36" s="156">
        <v>0.34079700240267152</v>
      </c>
      <c r="O36" s="156">
        <v>0.30844538143569739</v>
      </c>
      <c r="P36" s="158">
        <v>0.33586525712291715</v>
      </c>
      <c r="Q36" s="156" t="s">
        <v>37</v>
      </c>
      <c r="R36" s="156" t="s">
        <v>37</v>
      </c>
      <c r="S36" s="157" t="s">
        <v>37</v>
      </c>
      <c r="T36" s="156">
        <v>0.89994274339765346</v>
      </c>
      <c r="U36" s="156">
        <v>0.95402159407982534</v>
      </c>
      <c r="V36" s="157">
        <v>0.95278260150500294</v>
      </c>
      <c r="W36" s="156">
        <v>0.85602936511533056</v>
      </c>
      <c r="X36" s="156">
        <v>0.84219362059317293</v>
      </c>
      <c r="Y36" s="157">
        <v>0.82282608695652171</v>
      </c>
      <c r="Z36" s="156">
        <v>0.8781787615094605</v>
      </c>
      <c r="AA36" s="156">
        <v>0.71262454935325903</v>
      </c>
      <c r="AB36" s="157">
        <v>0.67629617879157222</v>
      </c>
      <c r="AC36" s="156">
        <v>0.65920299759732848</v>
      </c>
      <c r="AD36" s="156">
        <v>0.69155461856430256</v>
      </c>
      <c r="AE36" s="158">
        <v>0.66413474287708296</v>
      </c>
    </row>
    <row r="37" spans="1:31" x14ac:dyDescent="0.25">
      <c r="A37" s="36" t="s">
        <v>19</v>
      </c>
      <c r="B37" s="30">
        <v>0.42065184196673405</v>
      </c>
      <c r="C37" s="30">
        <v>0.44240143850276603</v>
      </c>
      <c r="D37" s="47">
        <v>0.52027467462025734</v>
      </c>
      <c r="E37" s="30">
        <v>0.34541576948006297</v>
      </c>
      <c r="F37" s="30">
        <v>0.37940120540574818</v>
      </c>
      <c r="G37" s="47">
        <v>0.43179510955219108</v>
      </c>
      <c r="H37" s="30">
        <v>0.21009329021358666</v>
      </c>
      <c r="I37" s="30">
        <v>0.2375302465977106</v>
      </c>
      <c r="J37" s="47">
        <v>0.29487343768333318</v>
      </c>
      <c r="K37" s="30">
        <v>0.13603244716452453</v>
      </c>
      <c r="L37" s="30">
        <v>0.20512565840812549</v>
      </c>
      <c r="M37" s="47">
        <v>0.24614327205650999</v>
      </c>
      <c r="N37" s="30">
        <v>7.4970008612893144E-2</v>
      </c>
      <c r="O37" s="30">
        <v>8.2283698637922065E-2</v>
      </c>
      <c r="P37" s="115">
        <v>0.10944465069847703</v>
      </c>
      <c r="Q37" s="30">
        <v>0.57934816035054038</v>
      </c>
      <c r="R37" s="30">
        <v>0.55759856122567408</v>
      </c>
      <c r="S37" s="47">
        <v>0.47972532537974216</v>
      </c>
      <c r="T37" s="30">
        <v>0.65458423746544525</v>
      </c>
      <c r="U37" s="30">
        <v>0.62059879083104341</v>
      </c>
      <c r="V37" s="47">
        <v>0.56820489044772904</v>
      </c>
      <c r="W37" s="30">
        <v>0.7899067217799991</v>
      </c>
      <c r="X37" s="30">
        <v>0.76246973077359215</v>
      </c>
      <c r="Y37" s="47">
        <v>0.70512654178554557</v>
      </c>
      <c r="Z37" s="30">
        <v>0.8639675527137789</v>
      </c>
      <c r="AA37" s="30">
        <v>0.79487436301996728</v>
      </c>
      <c r="AB37" s="47">
        <v>0.75385672794349001</v>
      </c>
      <c r="AC37" s="30">
        <v>0.92502999140752118</v>
      </c>
      <c r="AD37" s="30">
        <v>0.91771630243074453</v>
      </c>
      <c r="AE37" s="115">
        <v>0.89055534880870402</v>
      </c>
    </row>
    <row r="38" spans="1:3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</row>
    <row r="39" spans="1:3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</row>
    <row r="40" spans="1:31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</row>
    <row r="41" spans="1:3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</row>
    <row r="42" spans="1:3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</row>
    <row r="43" spans="1:3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</row>
    <row r="44" spans="1:3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</row>
    <row r="45" spans="1:3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</row>
    <row r="46" spans="1:3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</row>
    <row r="47" spans="1:3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</row>
    <row r="48" spans="1:3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</row>
    <row r="49" spans="1:16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</row>
    <row r="50" spans="1:16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</row>
    <row r="51" spans="1:16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</row>
    <row r="52" spans="1:16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</row>
    <row r="53" spans="1:16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</row>
    <row r="54" spans="1:16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</row>
    <row r="55" spans="1:16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</row>
    <row r="56" spans="1:16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</row>
    <row r="57" spans="1:16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</row>
    <row r="58" spans="1:16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</row>
    <row r="59" spans="1:16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</row>
    <row r="60" spans="1:16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</row>
    <row r="61" spans="1:16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</row>
    <row r="62" spans="1:16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</row>
    <row r="63" spans="1:16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</row>
    <row r="64" spans="1:16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</row>
    <row r="65" spans="1:16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</row>
    <row r="66" spans="1:16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</row>
    <row r="67" spans="1:16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</row>
    <row r="68" spans="1:16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</row>
    <row r="69" spans="1:16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</row>
    <row r="70" spans="1:16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</row>
    <row r="71" spans="1:16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</row>
    <row r="72" spans="1:16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</row>
    <row r="73" spans="1:16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</row>
    <row r="74" spans="1:16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</row>
    <row r="75" spans="1:16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</row>
    <row r="76" spans="1:16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</row>
    <row r="77" spans="1:16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</row>
    <row r="78" spans="1:16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</row>
    <row r="79" spans="1:16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</row>
    <row r="80" spans="1:16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</row>
    <row r="81" spans="1:16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</row>
    <row r="82" spans="1:16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</row>
    <row r="83" spans="1:16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</row>
    <row r="84" spans="1:16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</row>
    <row r="85" spans="1:16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</row>
    <row r="86" spans="1:16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</row>
    <row r="87" spans="1:16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</row>
    <row r="88" spans="1:16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</row>
    <row r="89" spans="1:16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</row>
    <row r="90" spans="1:16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</row>
    <row r="91" spans="1:16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</row>
    <row r="92" spans="1:16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</row>
    <row r="93" spans="1:16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</row>
    <row r="94" spans="1:16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</row>
    <row r="95" spans="1:16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</row>
    <row r="96" spans="1:16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</row>
    <row r="97" spans="1:16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</row>
    <row r="98" spans="1:16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</row>
    <row r="99" spans="1:16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</row>
    <row r="100" spans="1:16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</row>
    <row r="101" spans="1:16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</row>
    <row r="102" spans="1:16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</row>
    <row r="103" spans="1:16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</row>
    <row r="104" spans="1:16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</row>
    <row r="105" spans="1:16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</row>
    <row r="106" spans="1:16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</row>
    <row r="107" spans="1:16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</row>
    <row r="108" spans="1:16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</row>
    <row r="109" spans="1:16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</row>
    <row r="110" spans="1:16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</row>
    <row r="111" spans="1:16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</row>
    <row r="112" spans="1:16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</row>
    <row r="113" spans="1:16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</row>
    <row r="114" spans="1:16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</row>
    <row r="115" spans="1:16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</row>
    <row r="116" spans="1:16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</row>
    <row r="117" spans="1:16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</row>
    <row r="118" spans="1:16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</row>
    <row r="119" spans="1:16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</row>
    <row r="120" spans="1:16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</row>
    <row r="121" spans="1:16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</row>
    <row r="122" spans="1:16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</row>
    <row r="123" spans="1:16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</row>
    <row r="124" spans="1:16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</row>
    <row r="125" spans="1:16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</row>
    <row r="126" spans="1:16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</row>
    <row r="127" spans="1:16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</row>
    <row r="128" spans="1:16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</row>
    <row r="129" spans="1:16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</row>
    <row r="130" spans="1:16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</row>
    <row r="131" spans="1:16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</row>
    <row r="132" spans="1:16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</row>
    <row r="133" spans="1:16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</row>
    <row r="134" spans="1:16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</row>
    <row r="135" spans="1:16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</row>
    <row r="136" spans="1:16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</row>
    <row r="137" spans="1:16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</row>
    <row r="138" spans="1:16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</row>
    <row r="139" spans="1:16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</row>
    <row r="140" spans="1:16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</row>
    <row r="141" spans="1:16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</row>
    <row r="142" spans="1:16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</row>
    <row r="143" spans="1:16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</row>
    <row r="144" spans="1:16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</row>
    <row r="145" spans="1:16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</row>
    <row r="146" spans="1:16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</row>
    <row r="147" spans="1:16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</row>
    <row r="148" spans="1:16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</row>
    <row r="149" spans="1:16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</row>
    <row r="150" spans="1:16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</row>
    <row r="151" spans="1:16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</row>
    <row r="152" spans="1:16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</row>
    <row r="153" spans="1:16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</row>
    <row r="154" spans="1:16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</row>
    <row r="155" spans="1:16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</row>
    <row r="156" spans="1:16" x14ac:dyDescent="0.2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</row>
    <row r="157" spans="1:16" x14ac:dyDescent="0.2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</row>
    <row r="158" spans="1:16" x14ac:dyDescent="0.2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</row>
    <row r="159" spans="1:16" x14ac:dyDescent="0.2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</row>
    <row r="160" spans="1:16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</row>
    <row r="161" spans="1:16" x14ac:dyDescent="0.2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</row>
    <row r="162" spans="1:16" x14ac:dyDescent="0.2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</row>
    <row r="163" spans="1:16" x14ac:dyDescent="0.2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</row>
    <row r="164" spans="1:16" x14ac:dyDescent="0.2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</row>
    <row r="165" spans="1:16" x14ac:dyDescent="0.2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</row>
    <row r="166" spans="1:16" x14ac:dyDescent="0.2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</row>
    <row r="167" spans="1:16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</row>
    <row r="168" spans="1:16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</row>
    <row r="169" spans="1:16" x14ac:dyDescent="0.2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</row>
    <row r="170" spans="1:16" x14ac:dyDescent="0.2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</row>
    <row r="171" spans="1:16" x14ac:dyDescent="0.2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</row>
    <row r="172" spans="1:16" x14ac:dyDescent="0.2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</row>
    <row r="173" spans="1:16" x14ac:dyDescent="0.2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</row>
    <row r="174" spans="1:16" x14ac:dyDescent="0.2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</row>
    <row r="175" spans="1:16" x14ac:dyDescent="0.2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</row>
    <row r="176" spans="1:16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</row>
    <row r="177" spans="1:16" x14ac:dyDescent="0.2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</row>
    <row r="178" spans="1:16" x14ac:dyDescent="0.2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</row>
    <row r="179" spans="1:16" x14ac:dyDescent="0.2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</row>
    <row r="180" spans="1:16" x14ac:dyDescent="0.2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</row>
    <row r="181" spans="1:16" x14ac:dyDescent="0.2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</row>
    <row r="182" spans="1:16" x14ac:dyDescent="0.2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</row>
    <row r="183" spans="1:16" x14ac:dyDescent="0.2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</row>
    <row r="184" spans="1:16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</row>
    <row r="185" spans="1:16" x14ac:dyDescent="0.2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</row>
  </sheetData>
  <mergeCells count="24">
    <mergeCell ref="Q7:S7"/>
    <mergeCell ref="B6:P6"/>
    <mergeCell ref="Q6:AE6"/>
    <mergeCell ref="T7:V7"/>
    <mergeCell ref="W7:Y7"/>
    <mergeCell ref="Z7:AB7"/>
    <mergeCell ref="AC7:AE7"/>
    <mergeCell ref="B7:D7"/>
    <mergeCell ref="E7:G7"/>
    <mergeCell ref="H7:J7"/>
    <mergeCell ref="K7:M7"/>
    <mergeCell ref="N7:P7"/>
    <mergeCell ref="Q24:S24"/>
    <mergeCell ref="B23:P23"/>
    <mergeCell ref="Q23:AE23"/>
    <mergeCell ref="T24:V24"/>
    <mergeCell ref="W24:Y24"/>
    <mergeCell ref="Z24:AB24"/>
    <mergeCell ref="AC24:AE24"/>
    <mergeCell ref="B24:D24"/>
    <mergeCell ref="E24:G24"/>
    <mergeCell ref="H24:J24"/>
    <mergeCell ref="K24:M24"/>
    <mergeCell ref="N24:P24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E42"/>
  <sheetViews>
    <sheetView zoomScale="90" zoomScaleNormal="90" workbookViewId="0">
      <selection activeCell="B25" sqref="B25"/>
    </sheetView>
  </sheetViews>
  <sheetFormatPr defaultRowHeight="15" x14ac:dyDescent="0.25"/>
  <cols>
    <col min="2" max="2" width="13" customWidth="1"/>
    <col min="3" max="3" width="8.7109375" customWidth="1"/>
    <col min="4" max="4" width="15.7109375" customWidth="1"/>
    <col min="5" max="5" width="8.7109375" customWidth="1"/>
    <col min="6" max="6" width="15" customWidth="1"/>
  </cols>
  <sheetData>
    <row r="1" spans="1:5" ht="18.75" x14ac:dyDescent="0.3">
      <c r="A1" s="108" t="s">
        <v>178</v>
      </c>
    </row>
    <row r="2" spans="1:5" ht="15.75" x14ac:dyDescent="0.25">
      <c r="A2" s="189"/>
    </row>
    <row r="3" spans="1:5" x14ac:dyDescent="0.25">
      <c r="E3" s="352"/>
    </row>
    <row r="4" spans="1:5" ht="15.75" x14ac:dyDescent="0.25">
      <c r="A4" s="267" t="s">
        <v>150</v>
      </c>
      <c r="B4" s="313"/>
      <c r="C4" s="313"/>
      <c r="D4" s="314"/>
      <c r="E4" s="352"/>
    </row>
    <row r="5" spans="1:5" x14ac:dyDescent="0.25">
      <c r="A5" s="270"/>
      <c r="B5" s="261">
        <v>2012</v>
      </c>
      <c r="C5" s="261">
        <v>2013</v>
      </c>
      <c r="D5" s="315">
        <v>2014</v>
      </c>
      <c r="E5" s="352"/>
    </row>
    <row r="6" spans="1:5" x14ac:dyDescent="0.25">
      <c r="A6" s="270" t="s">
        <v>19</v>
      </c>
      <c r="B6" s="301">
        <v>0.13613074810877399</v>
      </c>
      <c r="C6" s="301">
        <v>0.15794156936938128</v>
      </c>
      <c r="D6" s="316">
        <v>0.19016900071012405</v>
      </c>
      <c r="E6" s="352"/>
    </row>
    <row r="7" spans="1:5" x14ac:dyDescent="0.25">
      <c r="A7" s="270" t="s">
        <v>139</v>
      </c>
      <c r="B7" s="229">
        <v>0.42065184196673405</v>
      </c>
      <c r="C7" s="229">
        <v>0.44240143850276603</v>
      </c>
      <c r="D7" s="290">
        <v>0.52027467462025734</v>
      </c>
      <c r="E7" s="352"/>
    </row>
    <row r="8" spans="1:5" x14ac:dyDescent="0.25">
      <c r="A8" s="270" t="s">
        <v>140</v>
      </c>
      <c r="B8" s="229">
        <v>0.34541576948006297</v>
      </c>
      <c r="C8" s="229">
        <v>0.37940120540574818</v>
      </c>
      <c r="D8" s="290">
        <v>0.43179510955219108</v>
      </c>
      <c r="E8" s="352"/>
    </row>
    <row r="9" spans="1:5" x14ac:dyDescent="0.25">
      <c r="A9" s="270" t="s">
        <v>141</v>
      </c>
      <c r="B9" s="229">
        <v>0.21009329021358666</v>
      </c>
      <c r="C9" s="229">
        <v>0.2375302465977106</v>
      </c>
      <c r="D9" s="290">
        <v>0.29487343768333318</v>
      </c>
      <c r="E9" s="352"/>
    </row>
    <row r="10" spans="1:5" x14ac:dyDescent="0.25">
      <c r="A10" s="270" t="s">
        <v>142</v>
      </c>
      <c r="B10" s="229">
        <v>0.13603244716452453</v>
      </c>
      <c r="C10" s="229">
        <v>0.20512565840812549</v>
      </c>
      <c r="D10" s="290">
        <v>0.24614327205650999</v>
      </c>
      <c r="E10" s="352"/>
    </row>
    <row r="11" spans="1:5" x14ac:dyDescent="0.25">
      <c r="A11" s="291" t="s">
        <v>143</v>
      </c>
      <c r="B11" s="292">
        <v>7.4970008612893144E-2</v>
      </c>
      <c r="C11" s="292">
        <v>8.2283698637922065E-2</v>
      </c>
      <c r="D11" s="293">
        <v>0.10944465069847703</v>
      </c>
      <c r="E11" s="352"/>
    </row>
    <row r="12" spans="1:5" x14ac:dyDescent="0.25">
      <c r="A12" s="16"/>
      <c r="B12" s="16"/>
      <c r="C12" s="16"/>
      <c r="D12" s="16"/>
      <c r="E12" s="352"/>
    </row>
    <row r="13" spans="1:5" x14ac:dyDescent="0.25">
      <c r="A13" s="16"/>
      <c r="B13" s="16"/>
      <c r="C13" s="16"/>
      <c r="D13" s="16"/>
      <c r="E13" s="352"/>
    </row>
    <row r="14" spans="1:5" x14ac:dyDescent="0.25">
      <c r="A14" s="16"/>
      <c r="B14" s="16"/>
      <c r="C14" s="16"/>
      <c r="D14" s="16"/>
    </row>
    <row r="15" spans="1:5" x14ac:dyDescent="0.25">
      <c r="A15" s="16"/>
      <c r="B15" s="16"/>
      <c r="C15" s="16"/>
      <c r="D15" s="16"/>
    </row>
    <row r="16" spans="1:5" x14ac:dyDescent="0.25">
      <c r="A16" s="16"/>
      <c r="B16" s="16"/>
      <c r="C16" s="16"/>
      <c r="D16" s="16"/>
    </row>
    <row r="17" spans="1:4" x14ac:dyDescent="0.25">
      <c r="C17" s="16"/>
      <c r="D17" s="16"/>
    </row>
    <row r="18" spans="1:4" x14ac:dyDescent="0.25">
      <c r="C18" s="16"/>
      <c r="D18" s="16"/>
    </row>
    <row r="19" spans="1:4" x14ac:dyDescent="0.25">
      <c r="C19" s="16"/>
      <c r="D19" s="16"/>
    </row>
    <row r="20" spans="1:4" x14ac:dyDescent="0.25">
      <c r="C20" s="16"/>
      <c r="D20" s="16"/>
    </row>
    <row r="21" spans="1:4" x14ac:dyDescent="0.25">
      <c r="C21" s="259"/>
      <c r="D21" s="260"/>
    </row>
    <row r="22" spans="1:4" x14ac:dyDescent="0.25">
      <c r="C22" s="16"/>
      <c r="D22" s="16"/>
    </row>
    <row r="23" spans="1:4" x14ac:dyDescent="0.25">
      <c r="A23" s="16"/>
      <c r="B23" s="16"/>
      <c r="C23" s="16"/>
      <c r="D23" s="16"/>
    </row>
    <row r="24" spans="1:4" x14ac:dyDescent="0.25">
      <c r="A24" s="16"/>
      <c r="B24" s="16"/>
      <c r="C24" s="16"/>
      <c r="D24" s="16"/>
    </row>
    <row r="37" spans="1:4" ht="15.75" x14ac:dyDescent="0.25">
      <c r="A37" s="267" t="s">
        <v>151</v>
      </c>
      <c r="B37" s="268"/>
      <c r="C37" s="313"/>
      <c r="D37" s="314"/>
    </row>
    <row r="38" spans="1:4" x14ac:dyDescent="0.25">
      <c r="A38" s="270" t="s">
        <v>139</v>
      </c>
      <c r="B38" s="310">
        <v>6096.5094290932393</v>
      </c>
      <c r="C38" s="233"/>
      <c r="D38" s="317"/>
    </row>
    <row r="39" spans="1:4" x14ac:dyDescent="0.25">
      <c r="A39" s="270" t="s">
        <v>140</v>
      </c>
      <c r="B39" s="310">
        <v>15651.764666710427</v>
      </c>
      <c r="C39" s="233"/>
      <c r="D39" s="317"/>
    </row>
    <row r="40" spans="1:4" x14ac:dyDescent="0.25">
      <c r="A40" s="270" t="s">
        <v>141</v>
      </c>
      <c r="B40" s="310">
        <v>15925.730277349008</v>
      </c>
      <c r="C40" s="233"/>
      <c r="D40" s="317"/>
    </row>
    <row r="41" spans="1:4" x14ac:dyDescent="0.25">
      <c r="A41" s="270" t="s">
        <v>142</v>
      </c>
      <c r="B41" s="310">
        <v>25929.0336655016</v>
      </c>
      <c r="C41" s="233"/>
      <c r="D41" s="317"/>
    </row>
    <row r="42" spans="1:4" x14ac:dyDescent="0.25">
      <c r="A42" s="291" t="s">
        <v>143</v>
      </c>
      <c r="B42" s="311">
        <v>82178.627268633951</v>
      </c>
      <c r="C42" s="264"/>
      <c r="D42" s="318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V48"/>
  <sheetViews>
    <sheetView topLeftCell="A25" zoomScaleNormal="100" workbookViewId="0">
      <selection activeCell="A6" sqref="A6:A7"/>
    </sheetView>
  </sheetViews>
  <sheetFormatPr defaultRowHeight="15" x14ac:dyDescent="0.25"/>
  <cols>
    <col min="6" max="6" width="18.42578125" customWidth="1"/>
  </cols>
  <sheetData>
    <row r="1" spans="1:22" ht="18.75" x14ac:dyDescent="0.3">
      <c r="A1" s="108" t="s">
        <v>178</v>
      </c>
    </row>
    <row r="4" spans="1:22" ht="30.75" customHeight="1" x14ac:dyDescent="0.25">
      <c r="A4" s="434" t="s">
        <v>150</v>
      </c>
      <c r="B4" s="435"/>
      <c r="C4" s="435"/>
      <c r="D4" s="435"/>
      <c r="E4" s="298" t="s">
        <v>85</v>
      </c>
      <c r="F4" s="299" t="s">
        <v>152</v>
      </c>
    </row>
    <row r="5" spans="1:22" x14ac:dyDescent="0.25">
      <c r="A5" s="270"/>
      <c r="B5" s="261">
        <v>2012</v>
      </c>
      <c r="C5" s="261">
        <v>2013</v>
      </c>
      <c r="D5" s="261">
        <v>2014</v>
      </c>
      <c r="E5" s="262">
        <v>2014</v>
      </c>
      <c r="F5" s="300" t="s">
        <v>153</v>
      </c>
    </row>
    <row r="6" spans="1:22" x14ac:dyDescent="0.25">
      <c r="A6" s="270" t="s">
        <v>19</v>
      </c>
      <c r="B6" s="301">
        <v>0.13613074810877399</v>
      </c>
      <c r="C6" s="301">
        <v>0.15794156936938128</v>
      </c>
      <c r="D6" s="301">
        <v>0.19016900071012405</v>
      </c>
      <c r="E6" s="263">
        <f>1-D6</f>
        <v>0.80983099928987601</v>
      </c>
      <c r="F6" s="302">
        <v>3.2227431340742768E-2</v>
      </c>
    </row>
    <row r="7" spans="1:22" x14ac:dyDescent="0.25">
      <c r="A7" s="270" t="s">
        <v>139</v>
      </c>
      <c r="B7" s="229">
        <v>0.42065184196673405</v>
      </c>
      <c r="C7" s="229">
        <v>0.44240143850276603</v>
      </c>
      <c r="D7" s="229">
        <v>0.52027467462025734</v>
      </c>
      <c r="E7" s="230">
        <f t="shared" ref="E7:E11" si="0">1-D7</f>
        <v>0.47972532537974266</v>
      </c>
      <c r="F7" s="303">
        <v>7.7873236117491307E-2</v>
      </c>
    </row>
    <row r="8" spans="1:22" x14ac:dyDescent="0.25">
      <c r="A8" s="270" t="s">
        <v>140</v>
      </c>
      <c r="B8" s="229">
        <v>0.34541576948006297</v>
      </c>
      <c r="C8" s="229">
        <v>0.37940120540574818</v>
      </c>
      <c r="D8" s="229">
        <v>0.43179510955219108</v>
      </c>
      <c r="E8" s="230">
        <f t="shared" si="0"/>
        <v>0.56820489044780897</v>
      </c>
      <c r="F8" s="303">
        <v>5.2393904146442905E-2</v>
      </c>
    </row>
    <row r="9" spans="1:22" x14ac:dyDescent="0.25">
      <c r="A9" s="270" t="s">
        <v>141</v>
      </c>
      <c r="B9" s="229">
        <v>0.21009329021358666</v>
      </c>
      <c r="C9" s="229">
        <v>0.2375302465977106</v>
      </c>
      <c r="D9" s="229">
        <v>0.29487343768333318</v>
      </c>
      <c r="E9" s="230">
        <f t="shared" si="0"/>
        <v>0.70512656231666682</v>
      </c>
      <c r="F9" s="303">
        <v>5.734319108562258E-2</v>
      </c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  <c r="U9" s="231"/>
      <c r="V9" s="231"/>
    </row>
    <row r="10" spans="1:22" x14ac:dyDescent="0.25">
      <c r="A10" s="270" t="s">
        <v>142</v>
      </c>
      <c r="B10" s="229">
        <v>0.13603244716452453</v>
      </c>
      <c r="C10" s="229">
        <v>0.20512565840812549</v>
      </c>
      <c r="D10" s="229">
        <v>0.24614327205650999</v>
      </c>
      <c r="E10" s="230">
        <f t="shared" si="0"/>
        <v>0.75385672794349001</v>
      </c>
      <c r="F10" s="303">
        <v>4.1017613648384493E-2</v>
      </c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</row>
    <row r="11" spans="1:22" x14ac:dyDescent="0.25">
      <c r="A11" s="291" t="s">
        <v>143</v>
      </c>
      <c r="B11" s="292">
        <v>7.4970008612893144E-2</v>
      </c>
      <c r="C11" s="292">
        <v>8.2283698637922065E-2</v>
      </c>
      <c r="D11" s="292">
        <v>0.10944465069847703</v>
      </c>
      <c r="E11" s="304">
        <f t="shared" si="0"/>
        <v>0.89055534930152302</v>
      </c>
      <c r="F11" s="305">
        <v>2.7160952060554966E-2</v>
      </c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</row>
    <row r="12" spans="1:22" x14ac:dyDescent="0.25">
      <c r="A12" s="16"/>
      <c r="B12" s="16"/>
      <c r="C12" s="16"/>
      <c r="D12" s="16"/>
      <c r="E12" s="16"/>
      <c r="F12" s="16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</row>
    <row r="13" spans="1:22" x14ac:dyDescent="0.25">
      <c r="A13" s="16"/>
      <c r="B13" s="16"/>
      <c r="C13" s="16"/>
      <c r="D13" s="16"/>
      <c r="E13" s="16"/>
      <c r="F13" s="16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</row>
    <row r="14" spans="1:22" x14ac:dyDescent="0.25">
      <c r="A14" s="16"/>
      <c r="B14" s="16"/>
      <c r="C14" s="16"/>
      <c r="D14" s="16"/>
      <c r="E14" s="16"/>
      <c r="F14" s="16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</row>
    <row r="15" spans="1:22" x14ac:dyDescent="0.25">
      <c r="A15" s="16"/>
      <c r="B15" s="16"/>
      <c r="C15" s="16"/>
      <c r="D15" s="16"/>
      <c r="E15" s="16"/>
      <c r="F15" s="16"/>
    </row>
    <row r="16" spans="1:22" x14ac:dyDescent="0.25">
      <c r="A16" s="16"/>
      <c r="B16" s="16"/>
      <c r="C16" s="16"/>
      <c r="D16" s="16"/>
      <c r="E16" s="16"/>
      <c r="F16" s="16"/>
    </row>
    <row r="17" spans="1:6" x14ac:dyDescent="0.25">
      <c r="A17" s="16"/>
      <c r="B17" s="16"/>
      <c r="C17" s="16"/>
      <c r="D17" s="16"/>
      <c r="E17" s="16"/>
      <c r="F17" s="16"/>
    </row>
    <row r="18" spans="1:6" x14ac:dyDescent="0.25">
      <c r="A18" s="16"/>
      <c r="B18" s="16"/>
      <c r="C18" s="16"/>
      <c r="D18" s="16"/>
      <c r="E18" s="16"/>
      <c r="F18" s="16"/>
    </row>
    <row r="19" spans="1:6" x14ac:dyDescent="0.25">
      <c r="A19" s="16"/>
      <c r="B19" s="16"/>
      <c r="C19" s="16"/>
      <c r="D19" s="16"/>
      <c r="E19" s="16"/>
      <c r="F19" s="16"/>
    </row>
    <row r="20" spans="1:6" x14ac:dyDescent="0.25">
      <c r="E20" s="16"/>
      <c r="F20" s="16"/>
    </row>
    <row r="21" spans="1:6" x14ac:dyDescent="0.25">
      <c r="E21" s="16"/>
      <c r="F21" s="16"/>
    </row>
    <row r="22" spans="1:6" x14ac:dyDescent="0.25">
      <c r="E22" s="16"/>
      <c r="F22" s="16"/>
    </row>
    <row r="23" spans="1:6" x14ac:dyDescent="0.25">
      <c r="E23" s="16"/>
      <c r="F23" s="16"/>
    </row>
    <row r="24" spans="1:6" x14ac:dyDescent="0.25">
      <c r="E24" s="16"/>
      <c r="F24" s="16"/>
    </row>
    <row r="25" spans="1:6" x14ac:dyDescent="0.25">
      <c r="E25" s="16"/>
      <c r="F25" s="16"/>
    </row>
    <row r="26" spans="1:6" x14ac:dyDescent="0.25">
      <c r="A26" s="16"/>
      <c r="B26" s="16"/>
      <c r="C26" s="16"/>
      <c r="D26" s="16"/>
      <c r="E26" s="16"/>
      <c r="F26" s="16"/>
    </row>
    <row r="43" spans="1:4" x14ac:dyDescent="0.25">
      <c r="A43" s="306" t="s">
        <v>144</v>
      </c>
      <c r="B43" s="307"/>
      <c r="C43" s="308"/>
      <c r="D43" s="309"/>
    </row>
    <row r="44" spans="1:4" x14ac:dyDescent="0.25">
      <c r="A44" s="270" t="s">
        <v>139</v>
      </c>
      <c r="B44" s="310">
        <v>6096.5094290932393</v>
      </c>
      <c r="C44" s="275"/>
      <c r="D44" s="276"/>
    </row>
    <row r="45" spans="1:4" x14ac:dyDescent="0.25">
      <c r="A45" s="270" t="s">
        <v>140</v>
      </c>
      <c r="B45" s="310">
        <v>15651.764666710427</v>
      </c>
      <c r="C45" s="275"/>
      <c r="D45" s="276"/>
    </row>
    <row r="46" spans="1:4" x14ac:dyDescent="0.25">
      <c r="A46" s="270" t="s">
        <v>141</v>
      </c>
      <c r="B46" s="310">
        <v>15925.730277349008</v>
      </c>
      <c r="C46" s="275"/>
      <c r="D46" s="276"/>
    </row>
    <row r="47" spans="1:4" x14ac:dyDescent="0.25">
      <c r="A47" s="270" t="s">
        <v>142</v>
      </c>
      <c r="B47" s="310">
        <v>25929.0336655016</v>
      </c>
      <c r="C47" s="275"/>
      <c r="D47" s="276"/>
    </row>
    <row r="48" spans="1:4" x14ac:dyDescent="0.25">
      <c r="A48" s="291" t="s">
        <v>143</v>
      </c>
      <c r="B48" s="311">
        <v>82178.627268633951</v>
      </c>
      <c r="C48" s="153"/>
      <c r="D48" s="312"/>
    </row>
  </sheetData>
  <mergeCells count="1">
    <mergeCell ref="A4:D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C35"/>
  <sheetViews>
    <sheetView workbookViewId="0">
      <selection activeCell="B29" sqref="B29"/>
    </sheetView>
  </sheetViews>
  <sheetFormatPr defaultRowHeight="15" x14ac:dyDescent="0.25"/>
  <cols>
    <col min="1" max="1" width="31.7109375" customWidth="1"/>
    <col min="2" max="2" width="12.7109375" customWidth="1"/>
    <col min="3" max="3" width="11.28515625" customWidth="1"/>
    <col min="4" max="4" width="11.28515625" bestFit="1" customWidth="1"/>
    <col min="14" max="14" width="9.140625" customWidth="1"/>
    <col min="18" max="18" width="10.5703125" customWidth="1"/>
  </cols>
  <sheetData>
    <row r="1" spans="1:29" ht="18.75" x14ac:dyDescent="0.3">
      <c r="A1" s="108" t="s">
        <v>178</v>
      </c>
    </row>
    <row r="3" spans="1:29" x14ac:dyDescent="0.25"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</row>
    <row r="4" spans="1:29" x14ac:dyDescent="0.25">
      <c r="A4" s="265"/>
      <c r="B4" s="265"/>
      <c r="C4" s="265"/>
      <c r="D4" s="265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</row>
    <row r="5" spans="1:29" x14ac:dyDescent="0.25">
      <c r="A5" s="265"/>
      <c r="B5" s="265"/>
      <c r="C5" s="265"/>
      <c r="D5" s="265"/>
      <c r="F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</row>
    <row r="6" spans="1:29" ht="15.75" x14ac:dyDescent="0.25">
      <c r="A6" s="267" t="s">
        <v>154</v>
      </c>
      <c r="B6" s="268"/>
      <c r="C6" s="268"/>
      <c r="D6" s="269"/>
      <c r="F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</row>
    <row r="7" spans="1:29" x14ac:dyDescent="0.25">
      <c r="A7" s="270"/>
      <c r="B7" s="266">
        <v>2012</v>
      </c>
      <c r="C7" s="266">
        <v>2013</v>
      </c>
      <c r="D7" s="271">
        <v>2014</v>
      </c>
      <c r="F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</row>
    <row r="8" spans="1:29" x14ac:dyDescent="0.25">
      <c r="A8" s="272" t="s">
        <v>36</v>
      </c>
      <c r="B8" s="282">
        <v>596855.96132833173</v>
      </c>
      <c r="C8" s="282">
        <v>700225.76840427285</v>
      </c>
      <c r="D8" s="283">
        <v>846007.53198702808</v>
      </c>
      <c r="F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</row>
    <row r="9" spans="1:29" x14ac:dyDescent="0.25">
      <c r="A9" s="273" t="s">
        <v>85</v>
      </c>
      <c r="B9" s="284">
        <v>3787597.6930246539</v>
      </c>
      <c r="C9" s="284">
        <v>3733222.9021834717</v>
      </c>
      <c r="D9" s="285">
        <v>3602706.521824975</v>
      </c>
      <c r="F9" s="231"/>
      <c r="N9" s="231"/>
      <c r="O9" s="231"/>
      <c r="P9" s="231"/>
      <c r="Q9" s="231"/>
      <c r="R9" s="231"/>
      <c r="S9" s="231"/>
      <c r="T9" s="231"/>
      <c r="U9" s="231"/>
      <c r="V9" s="231"/>
      <c r="W9" s="231"/>
      <c r="X9" s="231"/>
      <c r="Y9" s="231"/>
      <c r="Z9" s="231"/>
      <c r="AA9" s="231"/>
      <c r="AB9" s="231"/>
      <c r="AC9" s="231"/>
    </row>
    <row r="10" spans="1:29" x14ac:dyDescent="0.25">
      <c r="A10" s="274"/>
      <c r="B10" s="286"/>
      <c r="C10" s="286"/>
      <c r="D10" s="287"/>
      <c r="F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31"/>
      <c r="Z10" s="231"/>
      <c r="AA10" s="231"/>
      <c r="AB10" s="231"/>
      <c r="AC10" s="231"/>
    </row>
    <row r="11" spans="1:29" x14ac:dyDescent="0.25">
      <c r="A11" s="272" t="s">
        <v>155</v>
      </c>
      <c r="B11" s="288"/>
      <c r="C11" s="288">
        <v>103369.80707594112</v>
      </c>
      <c r="D11" s="289">
        <v>145781.76358275523</v>
      </c>
      <c r="F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1"/>
    </row>
    <row r="12" spans="1:29" x14ac:dyDescent="0.25">
      <c r="A12" s="272"/>
      <c r="B12" s="278"/>
      <c r="C12" s="278"/>
      <c r="D12" s="279"/>
      <c r="F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</row>
    <row r="13" spans="1:29" x14ac:dyDescent="0.25">
      <c r="A13" s="277" t="s">
        <v>156</v>
      </c>
      <c r="B13" s="280">
        <v>0.13613006508479331</v>
      </c>
      <c r="C13" s="280">
        <v>0.15794155305094432</v>
      </c>
      <c r="D13" s="281">
        <v>0.19016900653844074</v>
      </c>
      <c r="F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31"/>
      <c r="Z13" s="231"/>
      <c r="AA13" s="231"/>
      <c r="AB13" s="231"/>
      <c r="AC13" s="231"/>
    </row>
    <row r="14" spans="1:29" x14ac:dyDescent="0.25">
      <c r="F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</row>
    <row r="15" spans="1:29" x14ac:dyDescent="0.25">
      <c r="A15" s="294" t="s">
        <v>157</v>
      </c>
      <c r="B15" s="295"/>
      <c r="C15" s="295"/>
      <c r="D15" s="296"/>
      <c r="F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31"/>
      <c r="AA15" s="231"/>
      <c r="AB15" s="231"/>
      <c r="AC15" s="231"/>
    </row>
    <row r="16" spans="1:29" x14ac:dyDescent="0.25">
      <c r="A16" s="274"/>
      <c r="B16" s="266">
        <v>2012</v>
      </c>
      <c r="C16" s="266">
        <v>2013</v>
      </c>
      <c r="D16" s="271">
        <v>2014</v>
      </c>
      <c r="F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31"/>
      <c r="Z16" s="231"/>
      <c r="AA16" s="231"/>
      <c r="AB16" s="231"/>
      <c r="AC16" s="231"/>
    </row>
    <row r="17" spans="1:29" x14ac:dyDescent="0.25">
      <c r="A17" s="274" t="s">
        <v>139</v>
      </c>
      <c r="B17" s="229">
        <v>0.42065184196673405</v>
      </c>
      <c r="C17" s="229">
        <v>0.44240143850276603</v>
      </c>
      <c r="D17" s="290">
        <v>0.52027467462025734</v>
      </c>
      <c r="F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</row>
    <row r="18" spans="1:29" x14ac:dyDescent="0.25">
      <c r="A18" s="274" t="s">
        <v>140</v>
      </c>
      <c r="B18" s="229">
        <v>0.34541576948006297</v>
      </c>
      <c r="C18" s="229">
        <v>0.37940120540574818</v>
      </c>
      <c r="D18" s="290">
        <v>0.43179510955219108</v>
      </c>
      <c r="F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</row>
    <row r="19" spans="1:29" x14ac:dyDescent="0.25">
      <c r="A19" s="274" t="s">
        <v>141</v>
      </c>
      <c r="B19" s="229">
        <v>0.21009329021358666</v>
      </c>
      <c r="C19" s="229">
        <v>0.2375302465977106</v>
      </c>
      <c r="D19" s="290">
        <v>0.29487343768333318</v>
      </c>
      <c r="F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</row>
    <row r="20" spans="1:29" x14ac:dyDescent="0.25">
      <c r="A20" s="274" t="s">
        <v>142</v>
      </c>
      <c r="B20" s="229">
        <v>0.13603244716452453</v>
      </c>
      <c r="C20" s="229">
        <v>0.20512565840812549</v>
      </c>
      <c r="D20" s="290">
        <v>0.24614327205650999</v>
      </c>
      <c r="F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31"/>
      <c r="Z20" s="231"/>
      <c r="AA20" s="231"/>
      <c r="AB20" s="231"/>
      <c r="AC20" s="231"/>
    </row>
    <row r="21" spans="1:29" x14ac:dyDescent="0.25">
      <c r="A21" s="297" t="s">
        <v>143</v>
      </c>
      <c r="B21" s="292">
        <v>7.4970008612893144E-2</v>
      </c>
      <c r="C21" s="292">
        <v>8.2283698637922065E-2</v>
      </c>
      <c r="D21" s="293">
        <v>0.10944465069847703</v>
      </c>
      <c r="F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31"/>
      <c r="Z21" s="231"/>
      <c r="AA21" s="231"/>
      <c r="AB21" s="231"/>
      <c r="AC21" s="231"/>
    </row>
    <row r="22" spans="1:29" x14ac:dyDescent="0.25">
      <c r="F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31"/>
      <c r="Z22" s="231"/>
      <c r="AA22" s="231"/>
      <c r="AB22" s="231"/>
      <c r="AC22" s="231"/>
    </row>
    <row r="23" spans="1:29" x14ac:dyDescent="0.25">
      <c r="F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</row>
    <row r="24" spans="1:29" x14ac:dyDescent="0.25">
      <c r="F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33"/>
      <c r="Z24" s="231"/>
      <c r="AA24" s="231"/>
      <c r="AB24" s="231"/>
      <c r="AC24" s="231"/>
    </row>
    <row r="25" spans="1:29" x14ac:dyDescent="0.25">
      <c r="F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</row>
    <row r="26" spans="1:29" x14ac:dyDescent="0.25">
      <c r="F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</row>
    <row r="27" spans="1:29" x14ac:dyDescent="0.25">
      <c r="F27" s="231"/>
      <c r="N27" s="231"/>
      <c r="O27" s="436" t="s">
        <v>145</v>
      </c>
      <c r="P27" s="437"/>
      <c r="Q27" s="437"/>
      <c r="R27" s="437"/>
      <c r="S27" s="437"/>
      <c r="T27" s="437"/>
      <c r="U27" s="437"/>
      <c r="V27" s="437"/>
      <c r="W27" s="437"/>
      <c r="X27" s="437"/>
      <c r="Y27" s="437"/>
      <c r="Z27" s="437"/>
      <c r="AA27" s="438"/>
      <c r="AB27" s="231"/>
      <c r="AC27" s="231"/>
    </row>
    <row r="28" spans="1:29" x14ac:dyDescent="0.25">
      <c r="F28" s="231"/>
      <c r="N28" s="231"/>
      <c r="O28" s="439"/>
      <c r="P28" s="440"/>
      <c r="Q28" s="440"/>
      <c r="R28" s="440"/>
      <c r="S28" s="440"/>
      <c r="T28" s="440"/>
      <c r="U28" s="440"/>
      <c r="V28" s="440"/>
      <c r="W28" s="440"/>
      <c r="X28" s="440"/>
      <c r="Y28" s="440"/>
      <c r="Z28" s="440"/>
      <c r="AA28" s="441"/>
      <c r="AB28" s="231"/>
      <c r="AC28" s="231"/>
    </row>
    <row r="29" spans="1:29" ht="32.25" thickBot="1" x14ac:dyDescent="0.3">
      <c r="F29" s="231"/>
      <c r="N29" s="231"/>
      <c r="O29" s="234"/>
      <c r="P29" s="235" t="s">
        <v>19</v>
      </c>
      <c r="Q29" s="236" t="s">
        <v>13</v>
      </c>
      <c r="R29" s="237" t="s">
        <v>82</v>
      </c>
      <c r="S29" s="237" t="s">
        <v>14</v>
      </c>
      <c r="T29" s="237" t="s">
        <v>15</v>
      </c>
      <c r="U29" s="237" t="s">
        <v>75</v>
      </c>
      <c r="V29" s="237" t="s">
        <v>16</v>
      </c>
      <c r="W29" s="237" t="s">
        <v>17</v>
      </c>
      <c r="X29" s="237" t="s">
        <v>18</v>
      </c>
      <c r="Y29" s="237" t="s">
        <v>76</v>
      </c>
      <c r="Z29" s="237" t="s">
        <v>146</v>
      </c>
      <c r="AA29" s="238" t="s">
        <v>78</v>
      </c>
      <c r="AB29" s="231"/>
      <c r="AC29" s="231"/>
    </row>
    <row r="30" spans="1:29" ht="16.5" thickTop="1" x14ac:dyDescent="0.25">
      <c r="F30" s="231"/>
      <c r="N30" s="231"/>
      <c r="O30" s="239">
        <v>2012</v>
      </c>
      <c r="P30" s="240">
        <v>0.13613006508479328</v>
      </c>
      <c r="Q30" s="241">
        <v>8.3897760368559657E-2</v>
      </c>
      <c r="R30" s="242">
        <v>0.11501462991359188</v>
      </c>
      <c r="S30" s="242">
        <v>0.25175604873712942</v>
      </c>
      <c r="T30" s="242">
        <v>0.25831198864875088</v>
      </c>
      <c r="U30" s="242">
        <v>0.14412398301957119</v>
      </c>
      <c r="V30" s="242">
        <v>2.3021218174211759E-2</v>
      </c>
      <c r="W30" s="242">
        <v>0.18380179196290522</v>
      </c>
      <c r="X30" s="242">
        <v>0.10168853573800508</v>
      </c>
      <c r="Y30" s="242" t="s">
        <v>37</v>
      </c>
      <c r="Z30" s="242" t="s">
        <v>37</v>
      </c>
      <c r="AA30" s="243">
        <v>0.23085852007416141</v>
      </c>
      <c r="AB30" s="231"/>
      <c r="AC30" s="231"/>
    </row>
    <row r="31" spans="1:29" ht="15.75" x14ac:dyDescent="0.25">
      <c r="F31" s="231"/>
      <c r="N31" s="231"/>
      <c r="O31" s="244">
        <v>2013</v>
      </c>
      <c r="P31" s="245">
        <v>0.15794155305094432</v>
      </c>
      <c r="Q31" s="246">
        <v>0.12060564256444552</v>
      </c>
      <c r="R31" s="247">
        <v>0.1380736031179918</v>
      </c>
      <c r="S31" s="247">
        <v>0.23037065851384625</v>
      </c>
      <c r="T31" s="247">
        <v>0.30615063713373186</v>
      </c>
      <c r="U31" s="247">
        <v>0.15606345768595067</v>
      </c>
      <c r="V31" s="247">
        <v>2.9108613230368442E-2</v>
      </c>
      <c r="W31" s="247">
        <v>0.19780061817229763</v>
      </c>
      <c r="X31" s="247">
        <v>0.10896320430543882</v>
      </c>
      <c r="Y31" s="247" t="s">
        <v>37</v>
      </c>
      <c r="Z31" s="247" t="s">
        <v>37</v>
      </c>
      <c r="AA31" s="248">
        <v>0.29303694039583328</v>
      </c>
      <c r="AB31" s="231"/>
      <c r="AC31" s="231"/>
    </row>
    <row r="32" spans="1:29" ht="15.75" x14ac:dyDescent="0.25">
      <c r="F32" s="231"/>
      <c r="N32" s="231"/>
      <c r="O32" s="249">
        <v>2014</v>
      </c>
      <c r="P32" s="250">
        <v>0.19016900653844074</v>
      </c>
      <c r="Q32" s="251">
        <v>0.11334212865732766</v>
      </c>
      <c r="R32" s="252">
        <v>0.17844826483490006</v>
      </c>
      <c r="S32" s="252">
        <v>0.2793612342722715</v>
      </c>
      <c r="T32" s="252">
        <v>0.28940378561401975</v>
      </c>
      <c r="U32" s="252">
        <v>0.16454375266600377</v>
      </c>
      <c r="V32" s="252">
        <v>0.13306908019805874</v>
      </c>
      <c r="W32" s="252">
        <v>0.22139387645774747</v>
      </c>
      <c r="X32" s="252">
        <v>0.13490264178481087</v>
      </c>
      <c r="Y32" s="252" t="s">
        <v>37</v>
      </c>
      <c r="Z32" s="252" t="s">
        <v>37</v>
      </c>
      <c r="AA32" s="253">
        <v>0.32797707689049044</v>
      </c>
      <c r="AB32" s="231"/>
      <c r="AC32" s="231"/>
    </row>
    <row r="33" spans="6:29" x14ac:dyDescent="0.25">
      <c r="F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31"/>
      <c r="Z33" s="231"/>
      <c r="AA33" s="231"/>
      <c r="AB33" s="231"/>
      <c r="AC33" s="231"/>
    </row>
    <row r="34" spans="6:29" x14ac:dyDescent="0.25"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231"/>
      <c r="AC34" s="231"/>
    </row>
    <row r="35" spans="6:29" x14ac:dyDescent="0.25"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31"/>
      <c r="Z35" s="231"/>
      <c r="AA35" s="231"/>
      <c r="AB35" s="231"/>
    </row>
  </sheetData>
  <mergeCells count="1">
    <mergeCell ref="O27:AA28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6" tint="-0.249977111117893"/>
  </sheetPr>
  <dimension ref="A1:M185"/>
  <sheetViews>
    <sheetView topLeftCell="A10" zoomScaleNormal="100" workbookViewId="0">
      <selection activeCell="M47" sqref="M47"/>
    </sheetView>
  </sheetViews>
  <sheetFormatPr defaultRowHeight="15" x14ac:dyDescent="0.25"/>
  <cols>
    <col min="1" max="1" width="16.85546875" customWidth="1"/>
    <col min="2" max="13" width="11.7109375" customWidth="1"/>
  </cols>
  <sheetData>
    <row r="1" spans="1:13" ht="18.75" x14ac:dyDescent="0.3">
      <c r="A1" s="108" t="s">
        <v>178</v>
      </c>
      <c r="B1" s="16"/>
      <c r="C1" s="16"/>
      <c r="D1" s="16"/>
      <c r="E1" s="16"/>
      <c r="F1" s="16"/>
      <c r="G1" s="16"/>
    </row>
    <row r="2" spans="1:13" ht="15.75" x14ac:dyDescent="0.25">
      <c r="A2" s="189" t="s">
        <v>136</v>
      </c>
      <c r="B2" s="16"/>
      <c r="C2" s="16"/>
      <c r="D2" s="16"/>
      <c r="E2" s="16"/>
      <c r="F2" s="16"/>
      <c r="G2" s="16"/>
    </row>
    <row r="3" spans="1:13" x14ac:dyDescent="0.25">
      <c r="A3" s="16"/>
      <c r="B3" s="16"/>
      <c r="C3" s="16"/>
      <c r="D3" s="16"/>
      <c r="E3" s="16"/>
      <c r="F3" s="16"/>
      <c r="G3" s="16"/>
    </row>
    <row r="4" spans="1:13" x14ac:dyDescent="0.25">
      <c r="A4" s="16"/>
      <c r="B4" s="16"/>
      <c r="C4" s="16"/>
      <c r="D4" s="16"/>
      <c r="E4" s="16"/>
      <c r="F4" s="16"/>
      <c r="G4" s="16"/>
    </row>
    <row r="5" spans="1:13" x14ac:dyDescent="0.25">
      <c r="A5" s="27" t="s">
        <v>12</v>
      </c>
      <c r="B5" s="26"/>
      <c r="C5" s="26"/>
      <c r="D5" s="26"/>
      <c r="E5" s="26"/>
      <c r="F5" s="26"/>
      <c r="G5" s="26"/>
    </row>
    <row r="6" spans="1:13" x14ac:dyDescent="0.25">
      <c r="A6" s="32"/>
      <c r="B6" s="424" t="s">
        <v>36</v>
      </c>
      <c r="C6" s="424"/>
      <c r="D6" s="424"/>
      <c r="E6" s="424"/>
      <c r="F6" s="424"/>
      <c r="G6" s="425"/>
      <c r="H6" s="443" t="s">
        <v>85</v>
      </c>
      <c r="I6" s="426"/>
      <c r="J6" s="426"/>
      <c r="K6" s="426"/>
      <c r="L6" s="426"/>
      <c r="M6" s="427"/>
    </row>
    <row r="7" spans="1:13" x14ac:dyDescent="0.25">
      <c r="A7" s="35"/>
      <c r="B7" s="430" t="s">
        <v>9</v>
      </c>
      <c r="C7" s="430"/>
      <c r="D7" s="431"/>
      <c r="E7" s="432" t="s">
        <v>10</v>
      </c>
      <c r="F7" s="430"/>
      <c r="G7" s="433"/>
      <c r="H7" s="442" t="s">
        <v>9</v>
      </c>
      <c r="I7" s="422"/>
      <c r="J7" s="422"/>
      <c r="K7" s="422" t="s">
        <v>10</v>
      </c>
      <c r="L7" s="422"/>
      <c r="M7" s="429"/>
    </row>
    <row r="8" spans="1:13" x14ac:dyDescent="0.25">
      <c r="A8" s="35"/>
      <c r="B8" s="71">
        <v>2012</v>
      </c>
      <c r="C8" s="71">
        <v>2013</v>
      </c>
      <c r="D8" s="72">
        <v>2014</v>
      </c>
      <c r="E8" s="71">
        <v>2012</v>
      </c>
      <c r="F8" s="71">
        <v>2013</v>
      </c>
      <c r="G8" s="118">
        <v>2014</v>
      </c>
      <c r="H8" s="166">
        <v>2012</v>
      </c>
      <c r="I8" s="71">
        <v>2013</v>
      </c>
      <c r="J8" s="71">
        <v>2014</v>
      </c>
      <c r="K8" s="71">
        <v>2012</v>
      </c>
      <c r="L8" s="71">
        <v>2013</v>
      </c>
      <c r="M8" s="118">
        <v>2014</v>
      </c>
    </row>
    <row r="9" spans="1:13" x14ac:dyDescent="0.25">
      <c r="A9" s="80" t="s">
        <v>13</v>
      </c>
      <c r="B9" s="107">
        <v>8142</v>
      </c>
      <c r="C9" s="107">
        <v>10252</v>
      </c>
      <c r="D9" s="192">
        <v>34852</v>
      </c>
      <c r="E9" s="107">
        <v>73698</v>
      </c>
      <c r="F9" s="107">
        <v>93084</v>
      </c>
      <c r="G9" s="134">
        <v>73138</v>
      </c>
      <c r="H9" s="204">
        <v>443596</v>
      </c>
      <c r="I9" s="107">
        <v>366855</v>
      </c>
      <c r="J9" s="107">
        <v>370669</v>
      </c>
      <c r="K9" s="107">
        <v>450037</v>
      </c>
      <c r="L9" s="107">
        <v>386618</v>
      </c>
      <c r="M9" s="134">
        <v>474120</v>
      </c>
    </row>
    <row r="10" spans="1:13" x14ac:dyDescent="0.25">
      <c r="A10" s="17" t="s">
        <v>82</v>
      </c>
      <c r="B10" s="106">
        <v>2414751</v>
      </c>
      <c r="C10" s="106">
        <v>2734339</v>
      </c>
      <c r="D10" s="193">
        <v>3243683</v>
      </c>
      <c r="E10" s="106">
        <v>403242</v>
      </c>
      <c r="F10" s="106">
        <v>637677</v>
      </c>
      <c r="G10" s="135">
        <v>1178631</v>
      </c>
      <c r="H10" s="205">
        <v>8103886</v>
      </c>
      <c r="I10" s="106">
        <v>7727942</v>
      </c>
      <c r="J10" s="106">
        <v>7378696</v>
      </c>
      <c r="K10" s="106">
        <v>13579291</v>
      </c>
      <c r="L10" s="106">
        <v>13321915</v>
      </c>
      <c r="M10" s="135">
        <v>12981041</v>
      </c>
    </row>
    <row r="11" spans="1:13" x14ac:dyDescent="0.25">
      <c r="A11" s="80" t="s">
        <v>14</v>
      </c>
      <c r="B11" s="107">
        <v>30213.340697931555</v>
      </c>
      <c r="C11" s="107">
        <v>58737</v>
      </c>
      <c r="D11" s="192">
        <v>46191</v>
      </c>
      <c r="E11" s="107">
        <v>743685</v>
      </c>
      <c r="F11" s="107">
        <v>715709</v>
      </c>
      <c r="G11" s="134">
        <v>856036</v>
      </c>
      <c r="H11" s="204">
        <v>138626.57096487601</v>
      </c>
      <c r="I11" s="107">
        <v>93543.434606382623</v>
      </c>
      <c r="J11" s="107">
        <v>36223.623709756634</v>
      </c>
      <c r="K11" s="107">
        <v>2161336</v>
      </c>
      <c r="L11" s="107">
        <v>2493750</v>
      </c>
      <c r="M11" s="134">
        <v>2291156</v>
      </c>
    </row>
    <row r="12" spans="1:13" x14ac:dyDescent="0.25">
      <c r="A12" s="17" t="s">
        <v>15</v>
      </c>
      <c r="B12" s="106">
        <v>426047.0694529083</v>
      </c>
      <c r="C12" s="106">
        <v>495212.70918467897</v>
      </c>
      <c r="D12" s="193">
        <v>448590.82452899899</v>
      </c>
      <c r="E12" s="106">
        <v>3888</v>
      </c>
      <c r="F12" s="106">
        <v>26280</v>
      </c>
      <c r="G12" s="135">
        <v>28499.419361709555</v>
      </c>
      <c r="H12" s="205">
        <v>978718.93054709164</v>
      </c>
      <c r="I12" s="106">
        <v>944997.29081532103</v>
      </c>
      <c r="J12" s="106">
        <v>940706.17547100107</v>
      </c>
      <c r="K12" s="106">
        <v>255746</v>
      </c>
      <c r="L12" s="106">
        <v>236896</v>
      </c>
      <c r="M12" s="135">
        <v>230731.58063829044</v>
      </c>
    </row>
    <row r="13" spans="1:13" x14ac:dyDescent="0.25">
      <c r="A13" s="80" t="s">
        <v>75</v>
      </c>
      <c r="B13" s="107">
        <v>1215573</v>
      </c>
      <c r="C13" s="107">
        <v>1295588</v>
      </c>
      <c r="D13" s="192">
        <v>1299412</v>
      </c>
      <c r="E13" s="107">
        <v>40328</v>
      </c>
      <c r="F13" s="107">
        <v>74102</v>
      </c>
      <c r="G13" s="134">
        <v>78856</v>
      </c>
      <c r="H13" s="204">
        <v>3270661</v>
      </c>
      <c r="I13" s="107">
        <v>2956165</v>
      </c>
      <c r="J13" s="107">
        <v>2480612</v>
      </c>
      <c r="K13" s="107">
        <v>4187470</v>
      </c>
      <c r="L13" s="107">
        <v>4450639</v>
      </c>
      <c r="M13" s="134">
        <v>4517421</v>
      </c>
    </row>
    <row r="14" spans="1:13" x14ac:dyDescent="0.25">
      <c r="A14" s="17" t="s">
        <v>16</v>
      </c>
      <c r="B14" s="106">
        <v>31256</v>
      </c>
      <c r="C14" s="106">
        <v>40046</v>
      </c>
      <c r="D14" s="193">
        <v>169309</v>
      </c>
      <c r="E14" s="106">
        <v>0</v>
      </c>
      <c r="F14" s="106">
        <v>0</v>
      </c>
      <c r="G14" s="135">
        <v>13385</v>
      </c>
      <c r="H14" s="205">
        <v>994862</v>
      </c>
      <c r="I14" s="106">
        <v>1004836</v>
      </c>
      <c r="J14" s="106">
        <v>871237</v>
      </c>
      <c r="K14" s="106">
        <v>331586</v>
      </c>
      <c r="L14" s="106">
        <v>330862</v>
      </c>
      <c r="M14" s="135">
        <v>318995</v>
      </c>
    </row>
    <row r="15" spans="1:13" x14ac:dyDescent="0.25">
      <c r="A15" s="80" t="s">
        <v>17</v>
      </c>
      <c r="B15" s="107">
        <v>130653.06203299994</v>
      </c>
      <c r="C15" s="107">
        <v>160268.97252299989</v>
      </c>
      <c r="D15" s="192">
        <v>213457.0471549998</v>
      </c>
      <c r="E15" s="107">
        <v>0</v>
      </c>
      <c r="F15" s="107">
        <v>0</v>
      </c>
      <c r="G15" s="134">
        <v>0</v>
      </c>
      <c r="H15" s="204">
        <v>580183.65309199737</v>
      </c>
      <c r="I15" s="107">
        <v>649986.1925210004</v>
      </c>
      <c r="J15" s="107">
        <v>750693.59047899954</v>
      </c>
      <c r="K15" s="107">
        <v>0</v>
      </c>
      <c r="L15" s="107">
        <v>0</v>
      </c>
      <c r="M15" s="134">
        <v>0</v>
      </c>
    </row>
    <row r="16" spans="1:13" x14ac:dyDescent="0.25">
      <c r="A16" s="17" t="s">
        <v>18</v>
      </c>
      <c r="B16" s="106">
        <v>578836</v>
      </c>
      <c r="C16" s="106">
        <v>621528</v>
      </c>
      <c r="D16" s="193">
        <v>760868</v>
      </c>
      <c r="E16" s="106">
        <v>36064</v>
      </c>
      <c r="F16" s="106">
        <v>24501</v>
      </c>
      <c r="G16" s="135">
        <v>13333</v>
      </c>
      <c r="H16" s="205">
        <v>2760356</v>
      </c>
      <c r="I16" s="106">
        <v>2529086</v>
      </c>
      <c r="J16" s="106">
        <v>2149139</v>
      </c>
      <c r="K16" s="106">
        <v>2671640</v>
      </c>
      <c r="L16" s="106">
        <v>2753758</v>
      </c>
      <c r="M16" s="135">
        <v>2815621</v>
      </c>
    </row>
    <row r="17" spans="1:13" x14ac:dyDescent="0.25">
      <c r="A17" s="80" t="s">
        <v>76</v>
      </c>
      <c r="B17" s="107">
        <v>0</v>
      </c>
      <c r="C17" s="107">
        <v>0</v>
      </c>
      <c r="D17" s="192">
        <v>0</v>
      </c>
      <c r="E17" s="107">
        <v>0</v>
      </c>
      <c r="F17" s="107">
        <v>0</v>
      </c>
      <c r="G17" s="134">
        <v>0</v>
      </c>
      <c r="H17" s="204">
        <v>0</v>
      </c>
      <c r="I17" s="107">
        <v>2584</v>
      </c>
      <c r="J17" s="107">
        <v>29361</v>
      </c>
      <c r="K17" s="107">
        <v>0</v>
      </c>
      <c r="L17" s="107">
        <v>0</v>
      </c>
      <c r="M17" s="134">
        <v>0</v>
      </c>
    </row>
    <row r="18" spans="1:13" x14ac:dyDescent="0.25">
      <c r="A18" s="17" t="s">
        <v>77</v>
      </c>
      <c r="B18" s="106">
        <v>0</v>
      </c>
      <c r="C18" s="106">
        <v>0</v>
      </c>
      <c r="D18" s="193">
        <v>0</v>
      </c>
      <c r="E18" s="106">
        <v>0</v>
      </c>
      <c r="F18" s="106">
        <v>0</v>
      </c>
      <c r="G18" s="135">
        <v>0</v>
      </c>
      <c r="H18" s="205">
        <v>53819</v>
      </c>
      <c r="I18" s="106">
        <v>45839</v>
      </c>
      <c r="J18" s="106">
        <v>39344</v>
      </c>
      <c r="K18" s="106">
        <v>1071271</v>
      </c>
      <c r="L18" s="106">
        <v>1087733</v>
      </c>
      <c r="M18" s="135">
        <v>1086025</v>
      </c>
    </row>
    <row r="19" spans="1:13" x14ac:dyDescent="0.25">
      <c r="A19" s="80" t="s">
        <v>78</v>
      </c>
      <c r="B19" s="107">
        <v>133391.00000000003</v>
      </c>
      <c r="C19" s="107">
        <v>107610.86816343098</v>
      </c>
      <c r="D19" s="192">
        <v>88457.781656456369</v>
      </c>
      <c r="E19" s="107">
        <v>892539.99999999988</v>
      </c>
      <c r="F19" s="107">
        <v>1307774.5391435968</v>
      </c>
      <c r="G19" s="134">
        <v>1605391.0000000005</v>
      </c>
      <c r="H19" s="204">
        <v>164507.56326946753</v>
      </c>
      <c r="I19" s="107">
        <v>98703.571918212954</v>
      </c>
      <c r="J19" s="107">
        <v>106005.21834354366</v>
      </c>
      <c r="K19" s="107">
        <v>3253543.0000000009</v>
      </c>
      <c r="L19" s="107">
        <v>3315966.4608564032</v>
      </c>
      <c r="M19" s="134">
        <v>3364680.9999999986</v>
      </c>
    </row>
    <row r="20" spans="1:13" x14ac:dyDescent="0.25">
      <c r="A20" s="36" t="s">
        <v>19</v>
      </c>
      <c r="B20" s="105">
        <v>4968862.4721838403</v>
      </c>
      <c r="C20" s="105">
        <v>5523582.5498711104</v>
      </c>
      <c r="D20" s="194">
        <v>6304820.6533404561</v>
      </c>
      <c r="E20" s="105">
        <v>2193445</v>
      </c>
      <c r="F20" s="105">
        <v>2879127.5391435968</v>
      </c>
      <c r="G20" s="136">
        <v>3847269.4193617101</v>
      </c>
      <c r="H20" s="206">
        <v>17489216.717873432</v>
      </c>
      <c r="I20" s="105">
        <v>16420537.489860915</v>
      </c>
      <c r="J20" s="105">
        <v>15152686.6080033</v>
      </c>
      <c r="K20" s="105">
        <v>27961920</v>
      </c>
      <c r="L20" s="105">
        <v>28378137.460856404</v>
      </c>
      <c r="M20" s="136">
        <v>28079791.580638289</v>
      </c>
    </row>
    <row r="21" spans="1:13" x14ac:dyDescent="0.25">
      <c r="A21" s="24"/>
      <c r="B21" s="34"/>
      <c r="C21" s="34"/>
      <c r="D21" s="34"/>
      <c r="E21" s="34"/>
      <c r="F21" s="34"/>
      <c r="G21" s="34"/>
    </row>
    <row r="22" spans="1:13" x14ac:dyDescent="0.25">
      <c r="A22" s="27" t="s">
        <v>135</v>
      </c>
      <c r="B22" s="52"/>
      <c r="C22" s="52"/>
      <c r="D22" s="52"/>
      <c r="E22" s="52"/>
      <c r="F22" s="52"/>
      <c r="G22" s="52"/>
    </row>
    <row r="23" spans="1:13" x14ac:dyDescent="0.25">
      <c r="A23" s="32"/>
      <c r="B23" s="424" t="s">
        <v>36</v>
      </c>
      <c r="C23" s="424"/>
      <c r="D23" s="424"/>
      <c r="E23" s="424"/>
      <c r="F23" s="424"/>
      <c r="G23" s="425"/>
      <c r="H23" s="443" t="s">
        <v>85</v>
      </c>
      <c r="I23" s="426"/>
      <c r="J23" s="426"/>
      <c r="K23" s="426"/>
      <c r="L23" s="426"/>
      <c r="M23" s="427"/>
    </row>
    <row r="24" spans="1:13" x14ac:dyDescent="0.25">
      <c r="A24" s="35"/>
      <c r="B24" s="430" t="s">
        <v>9</v>
      </c>
      <c r="C24" s="430"/>
      <c r="D24" s="431"/>
      <c r="E24" s="432" t="s">
        <v>10</v>
      </c>
      <c r="F24" s="430"/>
      <c r="G24" s="433"/>
      <c r="H24" s="442" t="s">
        <v>9</v>
      </c>
      <c r="I24" s="422"/>
      <c r="J24" s="422"/>
      <c r="K24" s="422" t="s">
        <v>10</v>
      </c>
      <c r="L24" s="422"/>
      <c r="M24" s="429"/>
    </row>
    <row r="25" spans="1:13" x14ac:dyDescent="0.25">
      <c r="A25" s="35"/>
      <c r="B25" s="71">
        <v>2012</v>
      </c>
      <c r="C25" s="71">
        <v>2013</v>
      </c>
      <c r="D25" s="72">
        <v>2014</v>
      </c>
      <c r="E25" s="71">
        <v>2012</v>
      </c>
      <c r="F25" s="71">
        <v>2013</v>
      </c>
      <c r="G25" s="118">
        <v>2014</v>
      </c>
      <c r="H25" s="166">
        <v>2012</v>
      </c>
      <c r="I25" s="71">
        <v>2013</v>
      </c>
      <c r="J25" s="71">
        <v>2014</v>
      </c>
      <c r="K25" s="71">
        <v>2012</v>
      </c>
      <c r="L25" s="71">
        <v>2013</v>
      </c>
      <c r="M25" s="118">
        <v>2014</v>
      </c>
    </row>
    <row r="26" spans="1:13" x14ac:dyDescent="0.25">
      <c r="A26" s="80" t="s">
        <v>13</v>
      </c>
      <c r="B26" s="156">
        <v>1.8023721714799285E-2</v>
      </c>
      <c r="C26" s="156">
        <v>2.7185918055087813E-2</v>
      </c>
      <c r="D26" s="157">
        <v>8.5943761235546368E-2</v>
      </c>
      <c r="E26" s="156">
        <v>0.14071620189599701</v>
      </c>
      <c r="F26" s="156">
        <v>0.19404546989589369</v>
      </c>
      <c r="G26" s="158">
        <v>0.13364446019975953</v>
      </c>
      <c r="H26" s="167">
        <v>0.98197627828520073</v>
      </c>
      <c r="I26" s="156">
        <v>0.97281408194491215</v>
      </c>
      <c r="J26" s="156">
        <v>0.91405623876445363</v>
      </c>
      <c r="K26" s="156">
        <v>0.85928379810400302</v>
      </c>
      <c r="L26" s="156">
        <v>0.80595453010410634</v>
      </c>
      <c r="M26" s="158">
        <v>0.86635553980024049</v>
      </c>
    </row>
    <row r="27" spans="1:13" x14ac:dyDescent="0.25">
      <c r="A27" s="17" t="s">
        <v>82</v>
      </c>
      <c r="B27" s="41">
        <v>0.22956881200482535</v>
      </c>
      <c r="C27" s="41">
        <v>0.26135208947264943</v>
      </c>
      <c r="D27" s="46">
        <v>0.30536313946244997</v>
      </c>
      <c r="E27" s="41">
        <v>2.8838980748337944E-2</v>
      </c>
      <c r="F27" s="41">
        <v>4.5680203260954906E-2</v>
      </c>
      <c r="G27" s="114">
        <v>8.3238580667687787E-2</v>
      </c>
      <c r="H27" s="168">
        <v>0.77043118799517463</v>
      </c>
      <c r="I27" s="41">
        <v>0.73864791052735057</v>
      </c>
      <c r="J27" s="41">
        <v>0.69463686053755003</v>
      </c>
      <c r="K27" s="41">
        <v>0.97116101925166209</v>
      </c>
      <c r="L27" s="41">
        <v>0.9543197967390451</v>
      </c>
      <c r="M27" s="114">
        <v>0.91676141933231226</v>
      </c>
    </row>
    <row r="28" spans="1:13" x14ac:dyDescent="0.25">
      <c r="A28" s="80" t="s">
        <v>14</v>
      </c>
      <c r="B28" s="156">
        <v>0.17894700061314386</v>
      </c>
      <c r="C28" s="156">
        <v>0.38571739894408885</v>
      </c>
      <c r="D28" s="157">
        <v>0.5604683061891319</v>
      </c>
      <c r="E28" s="156">
        <v>0.25599987056892187</v>
      </c>
      <c r="F28" s="156">
        <v>0.22299988876629986</v>
      </c>
      <c r="G28" s="158">
        <v>0.27199992882544183</v>
      </c>
      <c r="H28" s="167">
        <v>0.82105332560069666</v>
      </c>
      <c r="I28" s="156">
        <v>0.61428400075279188</v>
      </c>
      <c r="J28" s="156">
        <v>0.43952907966099602</v>
      </c>
      <c r="K28" s="156">
        <v>0.74400012943107807</v>
      </c>
      <c r="L28" s="156">
        <v>0.77700011123370016</v>
      </c>
      <c r="M28" s="158">
        <v>0.72800007117455812</v>
      </c>
    </row>
    <row r="29" spans="1:13" x14ac:dyDescent="0.25">
      <c r="A29" s="17" t="s">
        <v>15</v>
      </c>
      <c r="B29" s="41">
        <v>0.30328686019800327</v>
      </c>
      <c r="C29" s="41">
        <v>0.34384757027425095</v>
      </c>
      <c r="D29" s="46">
        <v>0.32289051551180126</v>
      </c>
      <c r="E29" s="41">
        <v>1.4974926242325735E-2</v>
      </c>
      <c r="F29" s="41">
        <v>9.9857129829467733E-2</v>
      </c>
      <c r="G29" s="114">
        <v>0.10993831510008277</v>
      </c>
      <c r="H29" s="168">
        <v>0.69671313980199667</v>
      </c>
      <c r="I29" s="41">
        <v>0.65615242972574905</v>
      </c>
      <c r="J29" s="41">
        <v>0.67710948448819874</v>
      </c>
      <c r="K29" s="41">
        <v>0.98502507375767423</v>
      </c>
      <c r="L29" s="41">
        <v>0.90014287017053229</v>
      </c>
      <c r="M29" s="114">
        <v>0.89006168489991722</v>
      </c>
    </row>
    <row r="30" spans="1:13" x14ac:dyDescent="0.25">
      <c r="A30" s="80" t="s">
        <v>75</v>
      </c>
      <c r="B30" s="156">
        <v>0.27095621851200807</v>
      </c>
      <c r="C30" s="156">
        <v>0.3047185478554375</v>
      </c>
      <c r="D30" s="157">
        <v>0.34375760577181519</v>
      </c>
      <c r="E30" s="156">
        <v>9.538771719935531E-3</v>
      </c>
      <c r="F30" s="156">
        <v>1.6377069980359097E-2</v>
      </c>
      <c r="G30" s="158">
        <v>1.7156494266990435E-2</v>
      </c>
      <c r="H30" s="167">
        <v>0.72904378148799198</v>
      </c>
      <c r="I30" s="156">
        <v>0.6952814521445625</v>
      </c>
      <c r="J30" s="156">
        <v>0.65624239422818476</v>
      </c>
      <c r="K30" s="156">
        <v>0.99046122828006444</v>
      </c>
      <c r="L30" s="156">
        <v>0.98362293001964085</v>
      </c>
      <c r="M30" s="158">
        <v>0.9828435057330096</v>
      </c>
    </row>
    <row r="31" spans="1:13" x14ac:dyDescent="0.25">
      <c r="A31" s="17" t="s">
        <v>16</v>
      </c>
      <c r="B31" s="41">
        <v>3.0460434374993909E-2</v>
      </c>
      <c r="C31" s="41">
        <v>3.8325858805109095E-2</v>
      </c>
      <c r="D31" s="46">
        <v>0.16271169174644851</v>
      </c>
      <c r="E31" s="41">
        <v>0</v>
      </c>
      <c r="F31" s="41">
        <v>0</v>
      </c>
      <c r="G31" s="114">
        <v>4.0270172693904566E-2</v>
      </c>
      <c r="H31" s="168">
        <v>0.96953956562500609</v>
      </c>
      <c r="I31" s="41">
        <v>0.96167414119489092</v>
      </c>
      <c r="J31" s="41">
        <v>0.83728830825355149</v>
      </c>
      <c r="K31" s="41">
        <v>1</v>
      </c>
      <c r="L31" s="41">
        <v>1</v>
      </c>
      <c r="M31" s="114">
        <v>0.95972982730609546</v>
      </c>
    </row>
    <row r="32" spans="1:13" x14ac:dyDescent="0.25">
      <c r="A32" s="80" t="s">
        <v>17</v>
      </c>
      <c r="B32" s="156">
        <v>0.18380179196290558</v>
      </c>
      <c r="C32" s="156">
        <v>0.19780061817229805</v>
      </c>
      <c r="D32" s="157">
        <v>0.22139387645774816</v>
      </c>
      <c r="E32" s="156">
        <v>0</v>
      </c>
      <c r="F32" s="156">
        <v>0</v>
      </c>
      <c r="G32" s="158">
        <v>0</v>
      </c>
      <c r="H32" s="167">
        <v>0.81619820803709442</v>
      </c>
      <c r="I32" s="156">
        <v>0.8021993818277029</v>
      </c>
      <c r="J32" s="156">
        <v>0.77860612354225278</v>
      </c>
      <c r="K32" s="160" t="s">
        <v>37</v>
      </c>
      <c r="L32" s="160" t="s">
        <v>37</v>
      </c>
      <c r="M32" s="207" t="s">
        <v>37</v>
      </c>
    </row>
    <row r="33" spans="1:13" x14ac:dyDescent="0.25">
      <c r="A33" s="17" t="s">
        <v>18</v>
      </c>
      <c r="B33" s="41">
        <v>0.17334612684745293</v>
      </c>
      <c r="C33" s="41">
        <v>0.19727202380234457</v>
      </c>
      <c r="D33" s="46">
        <v>0.2614660377105622</v>
      </c>
      <c r="E33" s="41">
        <v>1.3319033395083066E-2</v>
      </c>
      <c r="F33" s="41">
        <v>8.8188322255052538E-3</v>
      </c>
      <c r="G33" s="114">
        <v>4.7130494168515997E-3</v>
      </c>
      <c r="H33" s="168">
        <v>0.82665387315254713</v>
      </c>
      <c r="I33" s="41">
        <v>0.80272797619765546</v>
      </c>
      <c r="J33" s="41">
        <v>0.7385339622894378</v>
      </c>
      <c r="K33" s="41">
        <v>0.98668096660491689</v>
      </c>
      <c r="L33" s="41">
        <v>0.99118116777449472</v>
      </c>
      <c r="M33" s="114">
        <v>0.99528695058314842</v>
      </c>
    </row>
    <row r="34" spans="1:13" x14ac:dyDescent="0.25">
      <c r="A34" s="80" t="s">
        <v>76</v>
      </c>
      <c r="B34" s="156">
        <v>0</v>
      </c>
      <c r="C34" s="156">
        <v>0</v>
      </c>
      <c r="D34" s="157">
        <v>0</v>
      </c>
      <c r="E34" s="156">
        <v>0</v>
      </c>
      <c r="F34" s="156">
        <v>0</v>
      </c>
      <c r="G34" s="158">
        <v>0</v>
      </c>
      <c r="H34" s="208" t="s">
        <v>37</v>
      </c>
      <c r="I34" s="156">
        <v>1</v>
      </c>
      <c r="J34" s="156">
        <v>1</v>
      </c>
      <c r="K34" s="160" t="s">
        <v>37</v>
      </c>
      <c r="L34" s="160" t="s">
        <v>37</v>
      </c>
      <c r="M34" s="207" t="s">
        <v>37</v>
      </c>
    </row>
    <row r="35" spans="1:13" x14ac:dyDescent="0.25">
      <c r="A35" s="17" t="s">
        <v>77</v>
      </c>
      <c r="B35" s="41">
        <v>0</v>
      </c>
      <c r="C35" s="41">
        <v>0</v>
      </c>
      <c r="D35" s="46">
        <v>0</v>
      </c>
      <c r="E35" s="41">
        <v>0</v>
      </c>
      <c r="F35" s="41">
        <v>0</v>
      </c>
      <c r="G35" s="114">
        <v>0</v>
      </c>
      <c r="H35" s="168">
        <v>1</v>
      </c>
      <c r="I35" s="41">
        <v>1</v>
      </c>
      <c r="J35" s="41">
        <v>1</v>
      </c>
      <c r="K35" s="41">
        <v>1</v>
      </c>
      <c r="L35" s="41">
        <v>1</v>
      </c>
      <c r="M35" s="114">
        <v>1</v>
      </c>
    </row>
    <row r="36" spans="1:13" x14ac:dyDescent="0.25">
      <c r="A36" s="80" t="s">
        <v>78</v>
      </c>
      <c r="B36" s="156">
        <v>0.44777326880582952</v>
      </c>
      <c r="C36" s="156">
        <v>0.52158781354358397</v>
      </c>
      <c r="D36" s="157">
        <v>0.45488232546271712</v>
      </c>
      <c r="E36" s="156">
        <v>0.21527306616871869</v>
      </c>
      <c r="F36" s="156">
        <v>0.28283905589512837</v>
      </c>
      <c r="G36" s="158">
        <v>0.32301161834275249</v>
      </c>
      <c r="H36" s="167">
        <v>0.55222677633614614</v>
      </c>
      <c r="I36" s="156">
        <v>0.47841329903594443</v>
      </c>
      <c r="J36" s="156">
        <v>0.54511767453728288</v>
      </c>
      <c r="K36" s="156">
        <v>0.78472693383128134</v>
      </c>
      <c r="L36" s="156">
        <v>0.71716094410487163</v>
      </c>
      <c r="M36" s="158">
        <v>0.67698838165724751</v>
      </c>
    </row>
    <row r="37" spans="1:13" x14ac:dyDescent="0.25">
      <c r="A37" s="36" t="s">
        <v>19</v>
      </c>
      <c r="B37" s="30">
        <v>0.22125055775593014</v>
      </c>
      <c r="C37" s="30">
        <v>0.25171129166895928</v>
      </c>
      <c r="D37" s="47">
        <v>0.29382819092649731</v>
      </c>
      <c r="E37" s="30">
        <v>7.2738134656967338E-2</v>
      </c>
      <c r="F37" s="30">
        <v>9.2110667364646168E-2</v>
      </c>
      <c r="G37" s="115">
        <v>0.12050183445828944</v>
      </c>
      <c r="H37" s="169">
        <v>0.77874944557218972</v>
      </c>
      <c r="I37" s="30">
        <v>0.74828871971762323</v>
      </c>
      <c r="J37" s="30">
        <v>0.70617180380972067</v>
      </c>
      <c r="K37" s="30">
        <v>0.92726186534303268</v>
      </c>
      <c r="L37" s="30">
        <v>0.90788933263535387</v>
      </c>
      <c r="M37" s="115">
        <v>0.87949816554171056</v>
      </c>
    </row>
    <row r="38" spans="1:13" x14ac:dyDescent="0.25">
      <c r="A38" s="137"/>
      <c r="B38" s="137"/>
      <c r="C38" s="137"/>
      <c r="D38" s="137"/>
      <c r="E38" s="137"/>
      <c r="F38" s="137"/>
      <c r="G38" s="137"/>
    </row>
    <row r="39" spans="1:13" x14ac:dyDescent="0.25">
      <c r="A39" s="137"/>
      <c r="B39" s="137"/>
      <c r="C39" s="137"/>
      <c r="D39" s="137"/>
      <c r="E39" s="137"/>
      <c r="F39" s="137"/>
      <c r="G39" s="137"/>
    </row>
    <row r="40" spans="1:13" x14ac:dyDescent="0.25">
      <c r="A40" s="137"/>
      <c r="B40" s="137"/>
      <c r="C40" s="137"/>
      <c r="D40" s="137"/>
      <c r="E40" s="137"/>
      <c r="F40" s="137"/>
      <c r="G40" s="137"/>
    </row>
    <row r="41" spans="1:13" x14ac:dyDescent="0.25">
      <c r="A41" s="137"/>
      <c r="B41" s="137"/>
      <c r="C41" s="137"/>
      <c r="D41" s="137"/>
      <c r="E41" s="137"/>
      <c r="F41" s="137"/>
      <c r="G41" s="137"/>
    </row>
    <row r="42" spans="1:13" x14ac:dyDescent="0.25">
      <c r="A42" s="137"/>
      <c r="B42" s="137"/>
      <c r="C42" s="137"/>
      <c r="D42" s="137"/>
      <c r="E42" s="137"/>
      <c r="F42" s="137"/>
      <c r="G42" s="137"/>
    </row>
    <row r="43" spans="1:13" x14ac:dyDescent="0.25">
      <c r="A43" s="137"/>
      <c r="B43" s="137"/>
      <c r="C43" s="137"/>
      <c r="D43" s="137"/>
      <c r="E43" s="137"/>
      <c r="F43" s="137"/>
      <c r="G43" s="137"/>
    </row>
    <row r="44" spans="1:13" x14ac:dyDescent="0.25">
      <c r="A44" s="137"/>
      <c r="B44" s="137"/>
      <c r="C44" s="137"/>
      <c r="D44" s="137"/>
      <c r="E44" s="137"/>
      <c r="F44" s="137"/>
      <c r="G44" s="137"/>
    </row>
    <row r="45" spans="1:13" x14ac:dyDescent="0.25">
      <c r="A45" s="137"/>
      <c r="B45" s="137"/>
      <c r="C45" s="137"/>
      <c r="D45" s="137"/>
      <c r="E45" s="137"/>
      <c r="F45" s="137"/>
      <c r="G45" s="137"/>
    </row>
    <row r="46" spans="1:13" x14ac:dyDescent="0.25">
      <c r="A46" s="137"/>
      <c r="B46" s="137"/>
      <c r="C46" s="137"/>
      <c r="D46" s="137"/>
      <c r="E46" s="137"/>
      <c r="F46" s="137"/>
      <c r="G46" s="137"/>
    </row>
    <row r="47" spans="1:13" x14ac:dyDescent="0.25">
      <c r="A47" s="137"/>
      <c r="B47" s="137"/>
      <c r="C47" s="137"/>
      <c r="D47" s="137"/>
      <c r="E47" s="137"/>
      <c r="F47" s="137"/>
      <c r="G47" s="137"/>
    </row>
    <row r="48" spans="1:13" x14ac:dyDescent="0.25">
      <c r="A48" s="137"/>
      <c r="B48" s="137"/>
      <c r="C48" s="137"/>
      <c r="D48" s="137"/>
      <c r="E48" s="137"/>
      <c r="F48" s="137"/>
      <c r="G48" s="137"/>
    </row>
    <row r="49" spans="1:7" x14ac:dyDescent="0.25">
      <c r="A49" s="137"/>
      <c r="B49" s="137"/>
      <c r="C49" s="137"/>
      <c r="D49" s="137"/>
      <c r="E49" s="137"/>
      <c r="F49" s="137"/>
      <c r="G49" s="137"/>
    </row>
    <row r="50" spans="1:7" x14ac:dyDescent="0.25">
      <c r="A50" s="137"/>
      <c r="B50" s="137"/>
      <c r="C50" s="137"/>
      <c r="D50" s="137"/>
      <c r="E50" s="137"/>
      <c r="F50" s="137"/>
      <c r="G50" s="137"/>
    </row>
    <row r="51" spans="1:7" x14ac:dyDescent="0.25">
      <c r="A51" s="137"/>
      <c r="B51" s="137"/>
      <c r="C51" s="137"/>
      <c r="D51" s="137"/>
      <c r="E51" s="137"/>
      <c r="F51" s="137"/>
      <c r="G51" s="137"/>
    </row>
    <row r="52" spans="1:7" x14ac:dyDescent="0.25">
      <c r="A52" s="137"/>
      <c r="B52" s="137"/>
      <c r="C52" s="137"/>
      <c r="D52" s="137"/>
      <c r="E52" s="137"/>
      <c r="F52" s="137"/>
      <c r="G52" s="137"/>
    </row>
    <row r="53" spans="1:7" x14ac:dyDescent="0.25">
      <c r="A53" s="137"/>
      <c r="B53" s="137"/>
      <c r="C53" s="137"/>
      <c r="D53" s="137"/>
      <c r="E53" s="137"/>
      <c r="F53" s="137"/>
      <c r="G53" s="137"/>
    </row>
    <row r="54" spans="1:7" x14ac:dyDescent="0.25">
      <c r="A54" s="137"/>
      <c r="B54" s="137"/>
      <c r="C54" s="137"/>
      <c r="D54" s="137"/>
      <c r="E54" s="137"/>
      <c r="F54" s="137"/>
      <c r="G54" s="137"/>
    </row>
    <row r="55" spans="1:7" x14ac:dyDescent="0.25">
      <c r="A55" s="137"/>
      <c r="B55" s="137"/>
      <c r="C55" s="137"/>
      <c r="D55" s="137"/>
      <c r="E55" s="137"/>
      <c r="F55" s="137"/>
      <c r="G55" s="137"/>
    </row>
    <row r="56" spans="1:7" x14ac:dyDescent="0.25">
      <c r="A56" s="137"/>
      <c r="B56" s="137"/>
      <c r="C56" s="137"/>
      <c r="D56" s="137"/>
      <c r="E56" s="137"/>
      <c r="F56" s="137"/>
      <c r="G56" s="137"/>
    </row>
    <row r="57" spans="1:7" x14ac:dyDescent="0.25">
      <c r="A57" s="137"/>
      <c r="B57" s="137"/>
      <c r="C57" s="137"/>
      <c r="D57" s="137"/>
      <c r="E57" s="137"/>
      <c r="F57" s="137"/>
      <c r="G57" s="137"/>
    </row>
    <row r="58" spans="1:7" x14ac:dyDescent="0.25">
      <c r="A58" s="137"/>
      <c r="B58" s="137"/>
      <c r="C58" s="137"/>
      <c r="D58" s="137"/>
      <c r="E58" s="137"/>
      <c r="F58" s="137"/>
      <c r="G58" s="137"/>
    </row>
    <row r="59" spans="1:7" x14ac:dyDescent="0.25">
      <c r="A59" s="137"/>
      <c r="B59" s="137"/>
      <c r="C59" s="137"/>
      <c r="D59" s="137"/>
      <c r="E59" s="137"/>
      <c r="F59" s="137"/>
      <c r="G59" s="137"/>
    </row>
    <row r="60" spans="1:7" x14ac:dyDescent="0.25">
      <c r="A60" s="137"/>
      <c r="B60" s="137"/>
      <c r="C60" s="137"/>
      <c r="D60" s="137"/>
      <c r="E60" s="137"/>
      <c r="F60" s="137"/>
      <c r="G60" s="137"/>
    </row>
    <row r="61" spans="1:7" x14ac:dyDescent="0.25">
      <c r="A61" s="137"/>
      <c r="B61" s="137"/>
      <c r="C61" s="137"/>
      <c r="D61" s="137"/>
      <c r="E61" s="137"/>
      <c r="F61" s="137"/>
      <c r="G61" s="137"/>
    </row>
    <row r="62" spans="1:7" x14ac:dyDescent="0.25">
      <c r="A62" s="137"/>
      <c r="B62" s="137"/>
      <c r="C62" s="137"/>
      <c r="D62" s="137"/>
      <c r="E62" s="137"/>
      <c r="F62" s="137"/>
      <c r="G62" s="137"/>
    </row>
    <row r="63" spans="1:7" x14ac:dyDescent="0.25">
      <c r="A63" s="137"/>
      <c r="B63" s="137"/>
      <c r="C63" s="137"/>
      <c r="D63" s="137"/>
      <c r="E63" s="137"/>
      <c r="F63" s="137"/>
      <c r="G63" s="137"/>
    </row>
    <row r="64" spans="1:7" x14ac:dyDescent="0.25">
      <c r="A64" s="137"/>
      <c r="B64" s="137"/>
      <c r="C64" s="137"/>
      <c r="D64" s="137"/>
      <c r="E64" s="137"/>
      <c r="F64" s="137"/>
      <c r="G64" s="137"/>
    </row>
    <row r="65" spans="1:7" x14ac:dyDescent="0.25">
      <c r="A65" s="137"/>
      <c r="B65" s="137"/>
      <c r="C65" s="137"/>
      <c r="D65" s="137"/>
      <c r="E65" s="137"/>
      <c r="F65" s="137"/>
      <c r="G65" s="137"/>
    </row>
    <row r="66" spans="1:7" x14ac:dyDescent="0.25">
      <c r="A66" s="137"/>
      <c r="B66" s="137"/>
      <c r="C66" s="137"/>
      <c r="D66" s="137"/>
      <c r="E66" s="137"/>
      <c r="F66" s="137"/>
      <c r="G66" s="137"/>
    </row>
    <row r="67" spans="1:7" x14ac:dyDescent="0.25">
      <c r="A67" s="137"/>
      <c r="B67" s="137"/>
      <c r="C67" s="137"/>
      <c r="D67" s="137"/>
      <c r="E67" s="137"/>
      <c r="F67" s="137"/>
      <c r="G67" s="137"/>
    </row>
    <row r="68" spans="1:7" x14ac:dyDescent="0.25">
      <c r="A68" s="137"/>
      <c r="B68" s="137"/>
      <c r="C68" s="137"/>
      <c r="D68" s="137"/>
      <c r="E68" s="137"/>
      <c r="F68" s="137"/>
      <c r="G68" s="137"/>
    </row>
    <row r="69" spans="1:7" x14ac:dyDescent="0.25">
      <c r="A69" s="137"/>
      <c r="B69" s="137"/>
      <c r="C69" s="137"/>
      <c r="D69" s="137"/>
      <c r="E69" s="137"/>
      <c r="F69" s="137"/>
      <c r="G69" s="137"/>
    </row>
    <row r="70" spans="1:7" x14ac:dyDescent="0.25">
      <c r="A70" s="137"/>
      <c r="B70" s="137"/>
      <c r="C70" s="137"/>
      <c r="D70" s="137"/>
      <c r="E70" s="137"/>
      <c r="F70" s="137"/>
      <c r="G70" s="137"/>
    </row>
    <row r="71" spans="1:7" x14ac:dyDescent="0.25">
      <c r="A71" s="137"/>
      <c r="B71" s="137"/>
      <c r="C71" s="137"/>
      <c r="D71" s="137"/>
      <c r="E71" s="137"/>
      <c r="F71" s="137"/>
      <c r="G71" s="137"/>
    </row>
    <row r="72" spans="1:7" x14ac:dyDescent="0.25">
      <c r="A72" s="137"/>
      <c r="B72" s="137"/>
      <c r="C72" s="137"/>
      <c r="D72" s="137"/>
      <c r="E72" s="137"/>
      <c r="F72" s="137"/>
      <c r="G72" s="137"/>
    </row>
    <row r="73" spans="1:7" x14ac:dyDescent="0.25">
      <c r="A73" s="137"/>
      <c r="B73" s="137"/>
      <c r="C73" s="137"/>
      <c r="D73" s="137"/>
      <c r="E73" s="137"/>
      <c r="F73" s="137"/>
      <c r="G73" s="137"/>
    </row>
    <row r="74" spans="1:7" x14ac:dyDescent="0.25">
      <c r="A74" s="137"/>
      <c r="B74" s="137"/>
      <c r="C74" s="137"/>
      <c r="D74" s="137"/>
      <c r="E74" s="137"/>
      <c r="F74" s="137"/>
      <c r="G74" s="137"/>
    </row>
    <row r="75" spans="1:7" x14ac:dyDescent="0.25">
      <c r="A75" s="137"/>
      <c r="B75" s="137"/>
      <c r="C75" s="137"/>
      <c r="D75" s="137"/>
      <c r="E75" s="137"/>
      <c r="F75" s="137"/>
      <c r="G75" s="137"/>
    </row>
    <row r="76" spans="1:7" x14ac:dyDescent="0.25">
      <c r="A76" s="137"/>
      <c r="B76" s="137"/>
      <c r="C76" s="137"/>
      <c r="D76" s="137"/>
      <c r="E76" s="137"/>
      <c r="F76" s="137"/>
      <c r="G76" s="137"/>
    </row>
    <row r="77" spans="1:7" x14ac:dyDescent="0.25">
      <c r="A77" s="137"/>
      <c r="B77" s="137"/>
      <c r="C77" s="137"/>
      <c r="D77" s="137"/>
      <c r="E77" s="137"/>
      <c r="F77" s="137"/>
      <c r="G77" s="137"/>
    </row>
    <row r="78" spans="1:7" x14ac:dyDescent="0.25">
      <c r="A78" s="137"/>
      <c r="B78" s="137"/>
      <c r="C78" s="137"/>
      <c r="D78" s="137"/>
      <c r="E78" s="137"/>
      <c r="F78" s="137"/>
      <c r="G78" s="137"/>
    </row>
    <row r="79" spans="1:7" x14ac:dyDescent="0.25">
      <c r="A79" s="137"/>
      <c r="B79" s="137"/>
      <c r="C79" s="137"/>
      <c r="D79" s="137"/>
      <c r="E79" s="137"/>
      <c r="F79" s="137"/>
      <c r="G79" s="137"/>
    </row>
    <row r="80" spans="1:7" x14ac:dyDescent="0.25">
      <c r="A80" s="137"/>
      <c r="B80" s="137"/>
      <c r="C80" s="137"/>
      <c r="D80" s="137"/>
      <c r="E80" s="137"/>
      <c r="F80" s="137"/>
      <c r="G80" s="137"/>
    </row>
    <row r="81" spans="1:7" x14ac:dyDescent="0.25">
      <c r="A81" s="137"/>
      <c r="B81" s="137"/>
      <c r="C81" s="137"/>
      <c r="D81" s="137"/>
      <c r="E81" s="137"/>
      <c r="F81" s="137"/>
      <c r="G81" s="137"/>
    </row>
    <row r="82" spans="1:7" x14ac:dyDescent="0.25">
      <c r="A82" s="137"/>
      <c r="B82" s="137"/>
      <c r="C82" s="137"/>
      <c r="D82" s="137"/>
      <c r="E82" s="137"/>
      <c r="F82" s="137"/>
      <c r="G82" s="137"/>
    </row>
    <row r="83" spans="1:7" x14ac:dyDescent="0.25">
      <c r="A83" s="137"/>
      <c r="B83" s="137"/>
      <c r="C83" s="137"/>
      <c r="D83" s="137"/>
      <c r="E83" s="137"/>
      <c r="F83" s="137"/>
      <c r="G83" s="137"/>
    </row>
    <row r="84" spans="1:7" x14ac:dyDescent="0.25">
      <c r="A84" s="137"/>
      <c r="B84" s="137"/>
      <c r="C84" s="137"/>
      <c r="D84" s="137"/>
      <c r="E84" s="137"/>
      <c r="F84" s="137"/>
      <c r="G84" s="137"/>
    </row>
    <row r="85" spans="1:7" x14ac:dyDescent="0.25">
      <c r="A85" s="137"/>
      <c r="B85" s="137"/>
      <c r="C85" s="137"/>
      <c r="D85" s="137"/>
      <c r="E85" s="137"/>
      <c r="F85" s="137"/>
      <c r="G85" s="137"/>
    </row>
    <row r="86" spans="1:7" x14ac:dyDescent="0.25">
      <c r="A86" s="137"/>
      <c r="B86" s="137"/>
      <c r="C86" s="137"/>
      <c r="D86" s="137"/>
      <c r="E86" s="137"/>
      <c r="F86" s="137"/>
      <c r="G86" s="137"/>
    </row>
    <row r="87" spans="1:7" x14ac:dyDescent="0.25">
      <c r="A87" s="137"/>
      <c r="B87" s="137"/>
      <c r="C87" s="137"/>
      <c r="D87" s="137"/>
      <c r="E87" s="137"/>
      <c r="F87" s="137"/>
      <c r="G87" s="137"/>
    </row>
    <row r="88" spans="1:7" x14ac:dyDescent="0.25">
      <c r="A88" s="137"/>
      <c r="B88" s="137"/>
      <c r="C88" s="137"/>
      <c r="D88" s="137"/>
      <c r="E88" s="137"/>
      <c r="F88" s="137"/>
      <c r="G88" s="137"/>
    </row>
    <row r="89" spans="1:7" x14ac:dyDescent="0.25">
      <c r="A89" s="137"/>
      <c r="B89" s="137"/>
      <c r="C89" s="137"/>
      <c r="D89" s="137"/>
      <c r="E89" s="137"/>
      <c r="F89" s="137"/>
      <c r="G89" s="137"/>
    </row>
    <row r="90" spans="1:7" x14ac:dyDescent="0.25">
      <c r="A90" s="137"/>
      <c r="B90" s="137"/>
      <c r="C90" s="137"/>
      <c r="D90" s="137"/>
      <c r="E90" s="137"/>
      <c r="F90" s="137"/>
      <c r="G90" s="137"/>
    </row>
    <row r="91" spans="1:7" x14ac:dyDescent="0.25">
      <c r="A91" s="137"/>
      <c r="B91" s="137"/>
      <c r="C91" s="137"/>
      <c r="D91" s="137"/>
      <c r="E91" s="137"/>
      <c r="F91" s="137"/>
      <c r="G91" s="137"/>
    </row>
    <row r="92" spans="1:7" x14ac:dyDescent="0.25">
      <c r="A92" s="137"/>
      <c r="B92" s="137"/>
      <c r="C92" s="137"/>
      <c r="D92" s="137"/>
      <c r="E92" s="137"/>
      <c r="F92" s="137"/>
      <c r="G92" s="137"/>
    </row>
    <row r="93" spans="1:7" x14ac:dyDescent="0.25">
      <c r="A93" s="137"/>
      <c r="B93" s="137"/>
      <c r="C93" s="137"/>
      <c r="D93" s="137"/>
      <c r="E93" s="137"/>
      <c r="F93" s="137"/>
      <c r="G93" s="137"/>
    </row>
    <row r="94" spans="1:7" x14ac:dyDescent="0.25">
      <c r="A94" s="137"/>
      <c r="B94" s="137"/>
      <c r="C94" s="137"/>
      <c r="D94" s="137"/>
      <c r="E94" s="137"/>
      <c r="F94" s="137"/>
      <c r="G94" s="137"/>
    </row>
    <row r="95" spans="1:7" x14ac:dyDescent="0.25">
      <c r="A95" s="137"/>
      <c r="B95" s="137"/>
      <c r="C95" s="137"/>
      <c r="D95" s="137"/>
      <c r="E95" s="137"/>
      <c r="F95" s="137"/>
      <c r="G95" s="137"/>
    </row>
    <row r="96" spans="1:7" x14ac:dyDescent="0.25">
      <c r="A96" s="137"/>
      <c r="B96" s="137"/>
      <c r="C96" s="137"/>
      <c r="D96" s="137"/>
      <c r="E96" s="137"/>
      <c r="F96" s="137"/>
      <c r="G96" s="137"/>
    </row>
    <row r="97" spans="1:7" x14ac:dyDescent="0.25">
      <c r="A97" s="137"/>
      <c r="B97" s="137"/>
      <c r="C97" s="137"/>
      <c r="D97" s="137"/>
      <c r="E97" s="137"/>
      <c r="F97" s="137"/>
      <c r="G97" s="137"/>
    </row>
    <row r="98" spans="1:7" x14ac:dyDescent="0.25">
      <c r="A98" s="137"/>
      <c r="B98" s="137"/>
      <c r="C98" s="137"/>
      <c r="D98" s="137"/>
      <c r="E98" s="137"/>
      <c r="F98" s="137"/>
      <c r="G98" s="137"/>
    </row>
    <row r="99" spans="1:7" x14ac:dyDescent="0.25">
      <c r="A99" s="137"/>
      <c r="B99" s="137"/>
      <c r="C99" s="137"/>
      <c r="D99" s="137"/>
      <c r="E99" s="137"/>
      <c r="F99" s="137"/>
      <c r="G99" s="137"/>
    </row>
    <row r="100" spans="1:7" x14ac:dyDescent="0.25">
      <c r="A100" s="137"/>
      <c r="B100" s="137"/>
      <c r="C100" s="137"/>
      <c r="D100" s="137"/>
      <c r="E100" s="137"/>
      <c r="F100" s="137"/>
      <c r="G100" s="137"/>
    </row>
    <row r="101" spans="1:7" x14ac:dyDescent="0.25">
      <c r="A101" s="137"/>
      <c r="B101" s="137"/>
      <c r="C101" s="137"/>
      <c r="D101" s="137"/>
      <c r="E101" s="137"/>
      <c r="F101" s="137"/>
      <c r="G101" s="137"/>
    </row>
    <row r="102" spans="1:7" x14ac:dyDescent="0.25">
      <c r="A102" s="137"/>
      <c r="B102" s="137"/>
      <c r="C102" s="137"/>
      <c r="D102" s="137"/>
      <c r="E102" s="137"/>
      <c r="F102" s="137"/>
      <c r="G102" s="137"/>
    </row>
    <row r="103" spans="1:7" x14ac:dyDescent="0.25">
      <c r="A103" s="137"/>
      <c r="B103" s="137"/>
      <c r="C103" s="137"/>
      <c r="D103" s="137"/>
      <c r="E103" s="137"/>
      <c r="F103" s="137"/>
      <c r="G103" s="137"/>
    </row>
    <row r="104" spans="1:7" x14ac:dyDescent="0.25">
      <c r="A104" s="137"/>
      <c r="B104" s="137"/>
      <c r="C104" s="137"/>
      <c r="D104" s="137"/>
      <c r="E104" s="137"/>
      <c r="F104" s="137"/>
      <c r="G104" s="137"/>
    </row>
    <row r="105" spans="1:7" x14ac:dyDescent="0.25">
      <c r="A105" s="137"/>
      <c r="B105" s="137"/>
      <c r="C105" s="137"/>
      <c r="D105" s="137"/>
      <c r="E105" s="137"/>
      <c r="F105" s="137"/>
      <c r="G105" s="137"/>
    </row>
    <row r="106" spans="1:7" x14ac:dyDescent="0.25">
      <c r="A106" s="137"/>
      <c r="B106" s="137"/>
      <c r="C106" s="137"/>
      <c r="D106" s="137"/>
      <c r="E106" s="137"/>
      <c r="F106" s="137"/>
      <c r="G106" s="137"/>
    </row>
    <row r="107" spans="1:7" x14ac:dyDescent="0.25">
      <c r="A107" s="137"/>
      <c r="B107" s="137"/>
      <c r="C107" s="137"/>
      <c r="D107" s="137"/>
      <c r="E107" s="137"/>
      <c r="F107" s="137"/>
      <c r="G107" s="137"/>
    </row>
    <row r="108" spans="1:7" x14ac:dyDescent="0.25">
      <c r="A108" s="137"/>
      <c r="B108" s="137"/>
      <c r="C108" s="137"/>
      <c r="D108" s="137"/>
      <c r="E108" s="137"/>
      <c r="F108" s="137"/>
      <c r="G108" s="137"/>
    </row>
    <row r="109" spans="1:7" x14ac:dyDescent="0.25">
      <c r="A109" s="137"/>
      <c r="B109" s="137"/>
      <c r="C109" s="137"/>
      <c r="D109" s="137"/>
      <c r="E109" s="137"/>
      <c r="F109" s="137"/>
      <c r="G109" s="137"/>
    </row>
    <row r="110" spans="1:7" x14ac:dyDescent="0.25">
      <c r="A110" s="137"/>
      <c r="B110" s="137"/>
      <c r="C110" s="137"/>
      <c r="D110" s="137"/>
      <c r="E110" s="137"/>
      <c r="F110" s="137"/>
      <c r="G110" s="137"/>
    </row>
    <row r="111" spans="1:7" x14ac:dyDescent="0.25">
      <c r="A111" s="137"/>
      <c r="B111" s="137"/>
      <c r="C111" s="137"/>
      <c r="D111" s="137"/>
      <c r="E111" s="137"/>
      <c r="F111" s="137"/>
      <c r="G111" s="137"/>
    </row>
    <row r="112" spans="1:7" x14ac:dyDescent="0.25">
      <c r="A112" s="137"/>
      <c r="B112" s="137"/>
      <c r="C112" s="137"/>
      <c r="D112" s="137"/>
      <c r="E112" s="137"/>
      <c r="F112" s="137"/>
      <c r="G112" s="137"/>
    </row>
    <row r="113" spans="1:7" x14ac:dyDescent="0.25">
      <c r="A113" s="137"/>
      <c r="B113" s="137"/>
      <c r="C113" s="137"/>
      <c r="D113" s="137"/>
      <c r="E113" s="137"/>
      <c r="F113" s="137"/>
      <c r="G113" s="137"/>
    </row>
    <row r="114" spans="1:7" x14ac:dyDescent="0.25">
      <c r="A114" s="137"/>
      <c r="B114" s="137"/>
      <c r="C114" s="137"/>
      <c r="D114" s="137"/>
      <c r="E114" s="137"/>
      <c r="F114" s="137"/>
      <c r="G114" s="137"/>
    </row>
    <row r="115" spans="1:7" x14ac:dyDescent="0.25">
      <c r="A115" s="137"/>
      <c r="B115" s="137"/>
      <c r="C115" s="137"/>
      <c r="D115" s="137"/>
      <c r="E115" s="137"/>
      <c r="F115" s="137"/>
      <c r="G115" s="137"/>
    </row>
    <row r="116" spans="1:7" x14ac:dyDescent="0.25">
      <c r="A116" s="137"/>
      <c r="B116" s="137"/>
      <c r="C116" s="137"/>
      <c r="D116" s="137"/>
      <c r="E116" s="137"/>
      <c r="F116" s="137"/>
      <c r="G116" s="137"/>
    </row>
    <row r="117" spans="1:7" x14ac:dyDescent="0.25">
      <c r="A117" s="137"/>
      <c r="B117" s="137"/>
      <c r="C117" s="137"/>
      <c r="D117" s="137"/>
      <c r="E117" s="137"/>
      <c r="F117" s="137"/>
      <c r="G117" s="137"/>
    </row>
    <row r="118" spans="1:7" x14ac:dyDescent="0.25">
      <c r="A118" s="137"/>
      <c r="B118" s="137"/>
      <c r="C118" s="137"/>
      <c r="D118" s="137"/>
      <c r="E118" s="137"/>
      <c r="F118" s="137"/>
      <c r="G118" s="137"/>
    </row>
    <row r="119" spans="1:7" x14ac:dyDescent="0.25">
      <c r="A119" s="137"/>
      <c r="B119" s="137"/>
      <c r="C119" s="137"/>
      <c r="D119" s="137"/>
      <c r="E119" s="137"/>
      <c r="F119" s="137"/>
      <c r="G119" s="137"/>
    </row>
    <row r="120" spans="1:7" x14ac:dyDescent="0.25">
      <c r="A120" s="137"/>
      <c r="B120" s="137"/>
      <c r="C120" s="137"/>
      <c r="D120" s="137"/>
      <c r="E120" s="137"/>
      <c r="F120" s="137"/>
      <c r="G120" s="137"/>
    </row>
    <row r="121" spans="1:7" x14ac:dyDescent="0.25">
      <c r="A121" s="137"/>
      <c r="B121" s="137"/>
      <c r="C121" s="137"/>
      <c r="D121" s="137"/>
      <c r="E121" s="137"/>
      <c r="F121" s="137"/>
      <c r="G121" s="137"/>
    </row>
    <row r="122" spans="1:7" x14ac:dyDescent="0.25">
      <c r="A122" s="137"/>
      <c r="B122" s="137"/>
      <c r="C122" s="137"/>
      <c r="D122" s="137"/>
      <c r="E122" s="137"/>
      <c r="F122" s="137"/>
      <c r="G122" s="137"/>
    </row>
    <row r="123" spans="1:7" x14ac:dyDescent="0.25">
      <c r="A123" s="137"/>
      <c r="B123" s="137"/>
      <c r="C123" s="137"/>
      <c r="D123" s="137"/>
      <c r="E123" s="137"/>
      <c r="F123" s="137"/>
      <c r="G123" s="137"/>
    </row>
    <row r="124" spans="1:7" x14ac:dyDescent="0.25">
      <c r="A124" s="137"/>
      <c r="B124" s="137"/>
      <c r="C124" s="137"/>
      <c r="D124" s="137"/>
      <c r="E124" s="137"/>
      <c r="F124" s="137"/>
      <c r="G124" s="137"/>
    </row>
    <row r="125" spans="1:7" x14ac:dyDescent="0.25">
      <c r="A125" s="137"/>
      <c r="B125" s="137"/>
      <c r="C125" s="137"/>
      <c r="D125" s="137"/>
      <c r="E125" s="137"/>
      <c r="F125" s="137"/>
      <c r="G125" s="137"/>
    </row>
    <row r="126" spans="1:7" x14ac:dyDescent="0.25">
      <c r="A126" s="137"/>
      <c r="B126" s="137"/>
      <c r="C126" s="137"/>
      <c r="D126" s="137"/>
      <c r="E126" s="137"/>
      <c r="F126" s="137"/>
      <c r="G126" s="137"/>
    </row>
    <row r="127" spans="1:7" x14ac:dyDescent="0.25">
      <c r="A127" s="137"/>
      <c r="B127" s="137"/>
      <c r="C127" s="137"/>
      <c r="D127" s="137"/>
      <c r="E127" s="137"/>
      <c r="F127" s="137"/>
      <c r="G127" s="137"/>
    </row>
    <row r="128" spans="1:7" x14ac:dyDescent="0.25">
      <c r="A128" s="137"/>
      <c r="B128" s="137"/>
      <c r="C128" s="137"/>
      <c r="D128" s="137"/>
      <c r="E128" s="137"/>
      <c r="F128" s="137"/>
      <c r="G128" s="137"/>
    </row>
    <row r="129" spans="1:7" x14ac:dyDescent="0.25">
      <c r="A129" s="137"/>
      <c r="B129" s="137"/>
      <c r="C129" s="137"/>
      <c r="D129" s="137"/>
      <c r="E129" s="137"/>
      <c r="F129" s="137"/>
      <c r="G129" s="137"/>
    </row>
    <row r="130" spans="1:7" x14ac:dyDescent="0.25">
      <c r="A130" s="137"/>
      <c r="B130" s="137"/>
      <c r="C130" s="137"/>
      <c r="D130" s="137"/>
      <c r="E130" s="137"/>
      <c r="F130" s="137"/>
      <c r="G130" s="137"/>
    </row>
    <row r="131" spans="1:7" x14ac:dyDescent="0.25">
      <c r="A131" s="137"/>
      <c r="B131" s="137"/>
      <c r="C131" s="137"/>
      <c r="D131" s="137"/>
      <c r="E131" s="137"/>
      <c r="F131" s="137"/>
      <c r="G131" s="137"/>
    </row>
    <row r="132" spans="1:7" x14ac:dyDescent="0.25">
      <c r="A132" s="137"/>
      <c r="B132" s="137"/>
      <c r="C132" s="137"/>
      <c r="D132" s="137"/>
      <c r="E132" s="137"/>
      <c r="F132" s="137"/>
      <c r="G132" s="137"/>
    </row>
    <row r="133" spans="1:7" x14ac:dyDescent="0.25">
      <c r="A133" s="137"/>
      <c r="B133" s="137"/>
      <c r="C133" s="137"/>
      <c r="D133" s="137"/>
      <c r="E133" s="137"/>
      <c r="F133" s="137"/>
      <c r="G133" s="137"/>
    </row>
    <row r="134" spans="1:7" x14ac:dyDescent="0.25">
      <c r="A134" s="137"/>
      <c r="B134" s="137"/>
      <c r="C134" s="137"/>
      <c r="D134" s="137"/>
      <c r="E134" s="137"/>
      <c r="F134" s="137"/>
      <c r="G134" s="137"/>
    </row>
    <row r="135" spans="1:7" x14ac:dyDescent="0.25">
      <c r="A135" s="137"/>
      <c r="B135" s="137"/>
      <c r="C135" s="137"/>
      <c r="D135" s="137"/>
      <c r="E135" s="137"/>
      <c r="F135" s="137"/>
      <c r="G135" s="137"/>
    </row>
    <row r="136" spans="1:7" x14ac:dyDescent="0.25">
      <c r="A136" s="137"/>
      <c r="B136" s="137"/>
      <c r="C136" s="137"/>
      <c r="D136" s="137"/>
      <c r="E136" s="137"/>
      <c r="F136" s="137"/>
      <c r="G136" s="137"/>
    </row>
    <row r="137" spans="1:7" x14ac:dyDescent="0.25">
      <c r="A137" s="137"/>
      <c r="B137" s="137"/>
      <c r="C137" s="137"/>
      <c r="D137" s="137"/>
      <c r="E137" s="137"/>
      <c r="F137" s="137"/>
      <c r="G137" s="137"/>
    </row>
    <row r="138" spans="1:7" x14ac:dyDescent="0.25">
      <c r="A138" s="137"/>
      <c r="B138" s="137"/>
      <c r="C138" s="137"/>
      <c r="D138" s="137"/>
      <c r="E138" s="137"/>
      <c r="F138" s="137"/>
      <c r="G138" s="137"/>
    </row>
    <row r="139" spans="1:7" x14ac:dyDescent="0.25">
      <c r="A139" s="137"/>
      <c r="B139" s="137"/>
      <c r="C139" s="137"/>
      <c r="D139" s="137"/>
      <c r="E139" s="137"/>
      <c r="F139" s="137"/>
      <c r="G139" s="137"/>
    </row>
    <row r="140" spans="1:7" x14ac:dyDescent="0.25">
      <c r="A140" s="137"/>
      <c r="B140" s="137"/>
      <c r="C140" s="137"/>
      <c r="D140" s="137"/>
      <c r="E140" s="137"/>
      <c r="F140" s="137"/>
      <c r="G140" s="137"/>
    </row>
    <row r="141" spans="1:7" x14ac:dyDescent="0.25">
      <c r="A141" s="137"/>
      <c r="B141" s="137"/>
      <c r="C141" s="137"/>
      <c r="D141" s="137"/>
      <c r="E141" s="137"/>
      <c r="F141" s="137"/>
      <c r="G141" s="137"/>
    </row>
    <row r="142" spans="1:7" x14ac:dyDescent="0.25">
      <c r="A142" s="137"/>
      <c r="B142" s="137"/>
      <c r="C142" s="137"/>
      <c r="D142" s="137"/>
      <c r="E142" s="137"/>
      <c r="F142" s="137"/>
      <c r="G142" s="137"/>
    </row>
    <row r="143" spans="1:7" x14ac:dyDescent="0.25">
      <c r="A143" s="137"/>
      <c r="B143" s="137"/>
      <c r="C143" s="137"/>
      <c r="D143" s="137"/>
      <c r="E143" s="137"/>
      <c r="F143" s="137"/>
      <c r="G143" s="137"/>
    </row>
    <row r="144" spans="1:7" x14ac:dyDescent="0.25">
      <c r="A144" s="137"/>
      <c r="B144" s="137"/>
      <c r="C144" s="137"/>
      <c r="D144" s="137"/>
      <c r="E144" s="137"/>
      <c r="F144" s="137"/>
      <c r="G144" s="137"/>
    </row>
    <row r="145" spans="1:7" x14ac:dyDescent="0.25">
      <c r="A145" s="137"/>
      <c r="B145" s="137"/>
      <c r="C145" s="137"/>
      <c r="D145" s="137"/>
      <c r="E145" s="137"/>
      <c r="F145" s="137"/>
      <c r="G145" s="137"/>
    </row>
    <row r="146" spans="1:7" x14ac:dyDescent="0.25">
      <c r="A146" s="137"/>
      <c r="B146" s="137"/>
      <c r="C146" s="137"/>
      <c r="D146" s="137"/>
      <c r="E146" s="137"/>
      <c r="F146" s="137"/>
      <c r="G146" s="137"/>
    </row>
    <row r="147" spans="1:7" x14ac:dyDescent="0.25">
      <c r="A147" s="137"/>
      <c r="B147" s="137"/>
      <c r="C147" s="137"/>
      <c r="D147" s="137"/>
      <c r="E147" s="137"/>
      <c r="F147" s="137"/>
      <c r="G147" s="137"/>
    </row>
    <row r="148" spans="1:7" x14ac:dyDescent="0.25">
      <c r="A148" s="137"/>
      <c r="B148" s="137"/>
      <c r="C148" s="137"/>
      <c r="D148" s="137"/>
      <c r="E148" s="137"/>
      <c r="F148" s="137"/>
      <c r="G148" s="137"/>
    </row>
    <row r="149" spans="1:7" x14ac:dyDescent="0.25">
      <c r="A149" s="137"/>
      <c r="B149" s="137"/>
      <c r="C149" s="137"/>
      <c r="D149" s="137"/>
      <c r="E149" s="137"/>
      <c r="F149" s="137"/>
      <c r="G149" s="137"/>
    </row>
    <row r="150" spans="1:7" x14ac:dyDescent="0.25">
      <c r="A150" s="137"/>
      <c r="B150" s="137"/>
      <c r="C150" s="137"/>
      <c r="D150" s="137"/>
      <c r="E150" s="137"/>
      <c r="F150" s="137"/>
      <c r="G150" s="137"/>
    </row>
    <row r="151" spans="1:7" x14ac:dyDescent="0.25">
      <c r="A151" s="137"/>
      <c r="B151" s="137"/>
      <c r="C151" s="137"/>
      <c r="D151" s="137"/>
      <c r="E151" s="137"/>
      <c r="F151" s="137"/>
      <c r="G151" s="137"/>
    </row>
    <row r="152" spans="1:7" x14ac:dyDescent="0.25">
      <c r="A152" s="137"/>
      <c r="B152" s="137"/>
      <c r="C152" s="137"/>
      <c r="D152" s="137"/>
      <c r="E152" s="137"/>
      <c r="F152" s="137"/>
      <c r="G152" s="137"/>
    </row>
    <row r="153" spans="1:7" x14ac:dyDescent="0.25">
      <c r="A153" s="137"/>
      <c r="B153" s="137"/>
      <c r="C153" s="137"/>
      <c r="D153" s="137"/>
      <c r="E153" s="137"/>
      <c r="F153" s="137"/>
      <c r="G153" s="137"/>
    </row>
    <row r="154" spans="1:7" x14ac:dyDescent="0.25">
      <c r="A154" s="137"/>
      <c r="B154" s="137"/>
      <c r="C154" s="137"/>
      <c r="D154" s="137"/>
      <c r="E154" s="137"/>
      <c r="F154" s="137"/>
      <c r="G154" s="137"/>
    </row>
    <row r="155" spans="1:7" x14ac:dyDescent="0.25">
      <c r="A155" s="137"/>
      <c r="B155" s="137"/>
      <c r="C155" s="137"/>
      <c r="D155" s="137"/>
      <c r="E155" s="137"/>
      <c r="F155" s="137"/>
      <c r="G155" s="137"/>
    </row>
    <row r="156" spans="1:7" x14ac:dyDescent="0.25">
      <c r="A156" s="137"/>
      <c r="B156" s="137"/>
      <c r="C156" s="137"/>
      <c r="D156" s="137"/>
      <c r="E156" s="137"/>
      <c r="F156" s="137"/>
      <c r="G156" s="137"/>
    </row>
    <row r="157" spans="1:7" x14ac:dyDescent="0.25">
      <c r="A157" s="137"/>
      <c r="B157" s="137"/>
      <c r="C157" s="137"/>
      <c r="D157" s="137"/>
      <c r="E157" s="137"/>
      <c r="F157" s="137"/>
      <c r="G157" s="137"/>
    </row>
    <row r="158" spans="1:7" x14ac:dyDescent="0.25">
      <c r="A158" s="137"/>
      <c r="B158" s="137"/>
      <c r="C158" s="137"/>
      <c r="D158" s="137"/>
      <c r="E158" s="137"/>
      <c r="F158" s="137"/>
      <c r="G158" s="137"/>
    </row>
    <row r="159" spans="1:7" x14ac:dyDescent="0.25">
      <c r="A159" s="137"/>
      <c r="B159" s="137"/>
      <c r="C159" s="137"/>
      <c r="D159" s="137"/>
      <c r="E159" s="137"/>
      <c r="F159" s="137"/>
      <c r="G159" s="137"/>
    </row>
    <row r="160" spans="1:7" x14ac:dyDescent="0.25">
      <c r="A160" s="137"/>
      <c r="B160" s="137"/>
      <c r="C160" s="137"/>
      <c r="D160" s="137"/>
      <c r="E160" s="137"/>
      <c r="F160" s="137"/>
      <c r="G160" s="137"/>
    </row>
    <row r="161" spans="1:7" x14ac:dyDescent="0.25">
      <c r="A161" s="137"/>
      <c r="B161" s="137"/>
      <c r="C161" s="137"/>
      <c r="D161" s="137"/>
      <c r="E161" s="137"/>
      <c r="F161" s="137"/>
      <c r="G161" s="137"/>
    </row>
    <row r="162" spans="1:7" x14ac:dyDescent="0.25">
      <c r="A162" s="137"/>
      <c r="B162" s="137"/>
      <c r="C162" s="137"/>
      <c r="D162" s="137"/>
      <c r="E162" s="137"/>
      <c r="F162" s="137"/>
      <c r="G162" s="137"/>
    </row>
    <row r="163" spans="1:7" x14ac:dyDescent="0.25">
      <c r="A163" s="137"/>
      <c r="B163" s="137"/>
      <c r="C163" s="137"/>
      <c r="D163" s="137"/>
      <c r="E163" s="137"/>
      <c r="F163" s="137"/>
      <c r="G163" s="137"/>
    </row>
    <row r="164" spans="1:7" x14ac:dyDescent="0.25">
      <c r="A164" s="137"/>
      <c r="B164" s="137"/>
      <c r="C164" s="137"/>
      <c r="D164" s="137"/>
      <c r="E164" s="137"/>
      <c r="F164" s="137"/>
      <c r="G164" s="137"/>
    </row>
    <row r="165" spans="1:7" x14ac:dyDescent="0.25">
      <c r="A165" s="137"/>
      <c r="B165" s="137"/>
      <c r="C165" s="137"/>
      <c r="D165" s="137"/>
      <c r="E165" s="137"/>
      <c r="F165" s="137"/>
      <c r="G165" s="137"/>
    </row>
    <row r="166" spans="1:7" x14ac:dyDescent="0.25">
      <c r="A166" s="137"/>
      <c r="B166" s="137"/>
      <c r="C166" s="137"/>
      <c r="D166" s="137"/>
      <c r="E166" s="137"/>
      <c r="F166" s="137"/>
      <c r="G166" s="137"/>
    </row>
    <row r="167" spans="1:7" x14ac:dyDescent="0.25">
      <c r="A167" s="137"/>
      <c r="B167" s="137"/>
      <c r="C167" s="137"/>
      <c r="D167" s="137"/>
      <c r="E167" s="137"/>
      <c r="F167" s="137"/>
      <c r="G167" s="137"/>
    </row>
    <row r="168" spans="1:7" x14ac:dyDescent="0.25">
      <c r="A168" s="137"/>
      <c r="B168" s="137"/>
      <c r="C168" s="137"/>
      <c r="D168" s="137"/>
      <c r="E168" s="137"/>
      <c r="F168" s="137"/>
      <c r="G168" s="137"/>
    </row>
    <row r="169" spans="1:7" x14ac:dyDescent="0.25">
      <c r="A169" s="137"/>
      <c r="B169" s="137"/>
      <c r="C169" s="137"/>
      <c r="D169" s="137"/>
      <c r="E169" s="137"/>
      <c r="F169" s="137"/>
      <c r="G169" s="137"/>
    </row>
    <row r="170" spans="1:7" x14ac:dyDescent="0.25">
      <c r="A170" s="137"/>
      <c r="B170" s="137"/>
      <c r="C170" s="137"/>
      <c r="D170" s="137"/>
      <c r="E170" s="137"/>
      <c r="F170" s="137"/>
      <c r="G170" s="137"/>
    </row>
    <row r="171" spans="1:7" x14ac:dyDescent="0.25">
      <c r="A171" s="137"/>
      <c r="B171" s="137"/>
      <c r="C171" s="137"/>
      <c r="D171" s="137"/>
      <c r="E171" s="137"/>
      <c r="F171" s="137"/>
      <c r="G171" s="137"/>
    </row>
    <row r="172" spans="1:7" x14ac:dyDescent="0.25">
      <c r="A172" s="137"/>
      <c r="B172" s="137"/>
      <c r="C172" s="137"/>
      <c r="D172" s="137"/>
      <c r="E172" s="137"/>
      <c r="F172" s="137"/>
      <c r="G172" s="137"/>
    </row>
    <row r="173" spans="1:7" x14ac:dyDescent="0.25">
      <c r="A173" s="137"/>
      <c r="B173" s="137"/>
      <c r="C173" s="137"/>
      <c r="D173" s="137"/>
      <c r="E173" s="137"/>
      <c r="F173" s="137"/>
      <c r="G173" s="137"/>
    </row>
    <row r="174" spans="1:7" x14ac:dyDescent="0.25">
      <c r="A174" s="137"/>
      <c r="B174" s="137"/>
      <c r="C174" s="137"/>
      <c r="D174" s="137"/>
      <c r="E174" s="137"/>
      <c r="F174" s="137"/>
      <c r="G174" s="137"/>
    </row>
    <row r="175" spans="1:7" x14ac:dyDescent="0.25">
      <c r="A175" s="137"/>
      <c r="B175" s="137"/>
      <c r="C175" s="137"/>
      <c r="D175" s="137"/>
      <c r="E175" s="137"/>
      <c r="F175" s="137"/>
      <c r="G175" s="137"/>
    </row>
    <row r="176" spans="1:7" x14ac:dyDescent="0.25">
      <c r="A176" s="137"/>
      <c r="B176" s="137"/>
      <c r="C176" s="137"/>
      <c r="D176" s="137"/>
      <c r="E176" s="137"/>
      <c r="F176" s="137"/>
      <c r="G176" s="137"/>
    </row>
    <row r="177" spans="1:7" x14ac:dyDescent="0.25">
      <c r="A177" s="137"/>
      <c r="B177" s="137"/>
      <c r="C177" s="137"/>
      <c r="D177" s="137"/>
      <c r="E177" s="137"/>
      <c r="F177" s="137"/>
      <c r="G177" s="137"/>
    </row>
    <row r="178" spans="1:7" x14ac:dyDescent="0.25">
      <c r="A178" s="137"/>
      <c r="B178" s="137"/>
      <c r="C178" s="137"/>
      <c r="D178" s="137"/>
      <c r="E178" s="137"/>
      <c r="F178" s="137"/>
      <c r="G178" s="137"/>
    </row>
    <row r="179" spans="1:7" x14ac:dyDescent="0.25">
      <c r="A179" s="137"/>
      <c r="B179" s="137"/>
      <c r="C179" s="137"/>
      <c r="D179" s="137"/>
      <c r="E179" s="137"/>
      <c r="F179" s="137"/>
      <c r="G179" s="137"/>
    </row>
    <row r="180" spans="1:7" x14ac:dyDescent="0.25">
      <c r="A180" s="137"/>
      <c r="B180" s="137"/>
      <c r="C180" s="137"/>
      <c r="D180" s="137"/>
      <c r="E180" s="137"/>
      <c r="F180" s="137"/>
      <c r="G180" s="137"/>
    </row>
    <row r="181" spans="1:7" x14ac:dyDescent="0.25">
      <c r="A181" s="137"/>
      <c r="B181" s="137"/>
      <c r="C181" s="137"/>
      <c r="D181" s="137"/>
      <c r="E181" s="137"/>
      <c r="F181" s="137"/>
      <c r="G181" s="137"/>
    </row>
    <row r="182" spans="1:7" x14ac:dyDescent="0.25">
      <c r="A182" s="137"/>
      <c r="B182" s="137"/>
      <c r="C182" s="137"/>
      <c r="D182" s="137"/>
      <c r="E182" s="137"/>
      <c r="F182" s="137"/>
      <c r="G182" s="137"/>
    </row>
    <row r="183" spans="1:7" x14ac:dyDescent="0.25">
      <c r="A183" s="137"/>
      <c r="B183" s="137"/>
      <c r="C183" s="137"/>
      <c r="D183" s="137"/>
      <c r="E183" s="137"/>
      <c r="F183" s="137"/>
      <c r="G183" s="137"/>
    </row>
    <row r="184" spans="1:7" x14ac:dyDescent="0.25">
      <c r="A184" s="137"/>
      <c r="B184" s="137"/>
      <c r="C184" s="137"/>
      <c r="D184" s="137"/>
      <c r="E184" s="137"/>
      <c r="F184" s="137"/>
      <c r="G184" s="137"/>
    </row>
    <row r="185" spans="1:7" x14ac:dyDescent="0.25">
      <c r="A185" s="137"/>
      <c r="B185" s="137"/>
      <c r="C185" s="137"/>
      <c r="D185" s="137"/>
      <c r="E185" s="137"/>
      <c r="F185" s="137"/>
      <c r="G185" s="137"/>
    </row>
  </sheetData>
  <mergeCells count="12">
    <mergeCell ref="B23:G23"/>
    <mergeCell ref="H23:M23"/>
    <mergeCell ref="B24:D24"/>
    <mergeCell ref="E24:G24"/>
    <mergeCell ref="H24:J24"/>
    <mergeCell ref="K24:M24"/>
    <mergeCell ref="B6:G6"/>
    <mergeCell ref="B7:D7"/>
    <mergeCell ref="E7:G7"/>
    <mergeCell ref="H7:J7"/>
    <mergeCell ref="K7:M7"/>
    <mergeCell ref="H6:M6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 tint="-0.249977111117893"/>
  </sheetPr>
  <dimension ref="A1:BI187"/>
  <sheetViews>
    <sheetView zoomScaleNormal="100" workbookViewId="0">
      <selection activeCell="AF7" sqref="AF7:AT7"/>
    </sheetView>
  </sheetViews>
  <sheetFormatPr defaultRowHeight="15" x14ac:dyDescent="0.25"/>
  <cols>
    <col min="1" max="1" width="16.85546875" customWidth="1"/>
    <col min="2" max="61" width="11.7109375" customWidth="1"/>
  </cols>
  <sheetData>
    <row r="1" spans="1:61" ht="18.75" x14ac:dyDescent="0.3">
      <c r="A1" s="108" t="s">
        <v>178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</row>
    <row r="2" spans="1:61" ht="15.75" x14ac:dyDescent="0.25">
      <c r="A2" s="189" t="s">
        <v>137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</row>
    <row r="3" spans="1:6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</row>
    <row r="4" spans="1:6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</row>
    <row r="5" spans="1:61" x14ac:dyDescent="0.25">
      <c r="A5" s="27" t="s">
        <v>12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</row>
    <row r="6" spans="1:61" x14ac:dyDescent="0.25">
      <c r="A6" s="32"/>
      <c r="B6" s="452" t="s">
        <v>36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  <c r="O6" s="452"/>
      <c r="P6" s="452"/>
      <c r="Q6" s="452"/>
      <c r="R6" s="452"/>
      <c r="S6" s="452"/>
      <c r="T6" s="452"/>
      <c r="U6" s="452"/>
      <c r="V6" s="452"/>
      <c r="W6" s="452"/>
      <c r="X6" s="452"/>
      <c r="Y6" s="452"/>
      <c r="Z6" s="452"/>
      <c r="AA6" s="452"/>
      <c r="AB6" s="452"/>
      <c r="AC6" s="452"/>
      <c r="AD6" s="452"/>
      <c r="AE6" s="453"/>
      <c r="AF6" s="444" t="s">
        <v>85</v>
      </c>
      <c r="AG6" s="445"/>
      <c r="AH6" s="445"/>
      <c r="AI6" s="445"/>
      <c r="AJ6" s="445"/>
      <c r="AK6" s="445"/>
      <c r="AL6" s="445"/>
      <c r="AM6" s="445"/>
      <c r="AN6" s="445"/>
      <c r="AO6" s="445"/>
      <c r="AP6" s="445"/>
      <c r="AQ6" s="445"/>
      <c r="AR6" s="445"/>
      <c r="AS6" s="445"/>
      <c r="AT6" s="445"/>
      <c r="AU6" s="445"/>
      <c r="AV6" s="445"/>
      <c r="AW6" s="445"/>
      <c r="AX6" s="445"/>
      <c r="AY6" s="445"/>
      <c r="AZ6" s="445"/>
      <c r="BA6" s="445"/>
      <c r="BB6" s="445"/>
      <c r="BC6" s="445"/>
      <c r="BD6" s="445"/>
      <c r="BE6" s="445"/>
      <c r="BF6" s="445"/>
      <c r="BG6" s="445"/>
      <c r="BH6" s="445"/>
      <c r="BI6" s="446"/>
    </row>
    <row r="7" spans="1:61" x14ac:dyDescent="0.25">
      <c r="A7" s="35"/>
      <c r="B7" s="454" t="s">
        <v>9</v>
      </c>
      <c r="C7" s="454"/>
      <c r="D7" s="454"/>
      <c r="E7" s="454"/>
      <c r="F7" s="454"/>
      <c r="G7" s="454"/>
      <c r="H7" s="454"/>
      <c r="I7" s="454"/>
      <c r="J7" s="454"/>
      <c r="K7" s="454"/>
      <c r="L7" s="454"/>
      <c r="M7" s="454"/>
      <c r="N7" s="454"/>
      <c r="O7" s="454"/>
      <c r="P7" s="455"/>
      <c r="Q7" s="454" t="s">
        <v>10</v>
      </c>
      <c r="R7" s="454"/>
      <c r="S7" s="454"/>
      <c r="T7" s="454"/>
      <c r="U7" s="454"/>
      <c r="V7" s="454"/>
      <c r="W7" s="454"/>
      <c r="X7" s="454"/>
      <c r="Y7" s="454"/>
      <c r="Z7" s="454"/>
      <c r="AA7" s="454"/>
      <c r="AB7" s="454"/>
      <c r="AC7" s="454"/>
      <c r="AD7" s="454"/>
      <c r="AE7" s="456"/>
      <c r="AF7" s="447" t="s">
        <v>9</v>
      </c>
      <c r="AG7" s="448"/>
      <c r="AH7" s="448"/>
      <c r="AI7" s="448"/>
      <c r="AJ7" s="448"/>
      <c r="AK7" s="448"/>
      <c r="AL7" s="448"/>
      <c r="AM7" s="448"/>
      <c r="AN7" s="448"/>
      <c r="AO7" s="448"/>
      <c r="AP7" s="448"/>
      <c r="AQ7" s="448"/>
      <c r="AR7" s="448"/>
      <c r="AS7" s="448"/>
      <c r="AT7" s="449"/>
      <c r="AU7" s="448" t="s">
        <v>10</v>
      </c>
      <c r="AV7" s="448"/>
      <c r="AW7" s="448"/>
      <c r="AX7" s="448"/>
      <c r="AY7" s="448"/>
      <c r="AZ7" s="448"/>
      <c r="BA7" s="448"/>
      <c r="BB7" s="448"/>
      <c r="BC7" s="448"/>
      <c r="BD7" s="448"/>
      <c r="BE7" s="448"/>
      <c r="BF7" s="448"/>
      <c r="BG7" s="448"/>
      <c r="BH7" s="448"/>
      <c r="BI7" s="450"/>
    </row>
    <row r="8" spans="1:61" x14ac:dyDescent="0.25">
      <c r="A8" s="35"/>
      <c r="B8" s="430" t="s">
        <v>31</v>
      </c>
      <c r="C8" s="430"/>
      <c r="D8" s="431"/>
      <c r="E8" s="432" t="s">
        <v>32</v>
      </c>
      <c r="F8" s="430"/>
      <c r="G8" s="431"/>
      <c r="H8" s="430" t="s">
        <v>33</v>
      </c>
      <c r="I8" s="430"/>
      <c r="J8" s="431"/>
      <c r="K8" s="430" t="s">
        <v>34</v>
      </c>
      <c r="L8" s="430"/>
      <c r="M8" s="431"/>
      <c r="N8" s="430" t="s">
        <v>35</v>
      </c>
      <c r="O8" s="430"/>
      <c r="P8" s="457"/>
      <c r="Q8" s="430" t="s">
        <v>31</v>
      </c>
      <c r="R8" s="430"/>
      <c r="S8" s="431"/>
      <c r="T8" s="432" t="s">
        <v>32</v>
      </c>
      <c r="U8" s="430"/>
      <c r="V8" s="431"/>
      <c r="W8" s="430" t="s">
        <v>33</v>
      </c>
      <c r="X8" s="430"/>
      <c r="Y8" s="431"/>
      <c r="Z8" s="430" t="s">
        <v>34</v>
      </c>
      <c r="AA8" s="430"/>
      <c r="AB8" s="431"/>
      <c r="AC8" s="430" t="s">
        <v>35</v>
      </c>
      <c r="AD8" s="430"/>
      <c r="AE8" s="457"/>
      <c r="AF8" s="442" t="s">
        <v>31</v>
      </c>
      <c r="AG8" s="422"/>
      <c r="AH8" s="423"/>
      <c r="AI8" s="422" t="s">
        <v>32</v>
      </c>
      <c r="AJ8" s="422"/>
      <c r="AK8" s="423"/>
      <c r="AL8" s="422" t="s">
        <v>33</v>
      </c>
      <c r="AM8" s="422"/>
      <c r="AN8" s="423"/>
      <c r="AO8" s="422" t="s">
        <v>34</v>
      </c>
      <c r="AP8" s="422"/>
      <c r="AQ8" s="423"/>
      <c r="AR8" s="422" t="s">
        <v>35</v>
      </c>
      <c r="AS8" s="422"/>
      <c r="AT8" s="451"/>
      <c r="AU8" s="422" t="s">
        <v>31</v>
      </c>
      <c r="AV8" s="422"/>
      <c r="AW8" s="423"/>
      <c r="AX8" s="422" t="s">
        <v>32</v>
      </c>
      <c r="AY8" s="422"/>
      <c r="AZ8" s="423"/>
      <c r="BA8" s="422" t="s">
        <v>33</v>
      </c>
      <c r="BB8" s="422"/>
      <c r="BC8" s="423"/>
      <c r="BD8" s="422" t="s">
        <v>34</v>
      </c>
      <c r="BE8" s="422"/>
      <c r="BF8" s="423"/>
      <c r="BG8" s="422" t="s">
        <v>35</v>
      </c>
      <c r="BH8" s="422"/>
      <c r="BI8" s="429"/>
    </row>
    <row r="9" spans="1:61" x14ac:dyDescent="0.25">
      <c r="A9" s="35"/>
      <c r="B9" s="71">
        <v>2012</v>
      </c>
      <c r="C9" s="71">
        <v>2013</v>
      </c>
      <c r="D9" s="72">
        <v>2014</v>
      </c>
      <c r="E9" s="71">
        <v>2012</v>
      </c>
      <c r="F9" s="71">
        <v>2013</v>
      </c>
      <c r="G9" s="72">
        <v>2014</v>
      </c>
      <c r="H9" s="71">
        <v>2012</v>
      </c>
      <c r="I9" s="71">
        <v>2013</v>
      </c>
      <c r="J9" s="72">
        <v>2014</v>
      </c>
      <c r="K9" s="71">
        <v>2012</v>
      </c>
      <c r="L9" s="71">
        <v>2013</v>
      </c>
      <c r="M9" s="72">
        <v>2014</v>
      </c>
      <c r="N9" s="71">
        <v>2012</v>
      </c>
      <c r="O9" s="71">
        <v>2013</v>
      </c>
      <c r="P9" s="161">
        <v>2014</v>
      </c>
      <c r="Q9" s="71">
        <v>2012</v>
      </c>
      <c r="R9" s="71">
        <v>2013</v>
      </c>
      <c r="S9" s="72">
        <v>2014</v>
      </c>
      <c r="T9" s="71">
        <v>2012</v>
      </c>
      <c r="U9" s="71">
        <v>2013</v>
      </c>
      <c r="V9" s="72">
        <v>2014</v>
      </c>
      <c r="W9" s="71">
        <v>2012</v>
      </c>
      <c r="X9" s="71">
        <v>2013</v>
      </c>
      <c r="Y9" s="72">
        <v>2014</v>
      </c>
      <c r="Z9" s="71">
        <v>2012</v>
      </c>
      <c r="AA9" s="71">
        <v>2013</v>
      </c>
      <c r="AB9" s="72">
        <v>2014</v>
      </c>
      <c r="AC9" s="71">
        <v>2012</v>
      </c>
      <c r="AD9" s="71">
        <v>2013</v>
      </c>
      <c r="AE9" s="118">
        <v>2014</v>
      </c>
      <c r="AF9" s="166">
        <v>2012</v>
      </c>
      <c r="AG9" s="71">
        <v>2013</v>
      </c>
      <c r="AH9" s="72">
        <v>2014</v>
      </c>
      <c r="AI9" s="71">
        <v>2012</v>
      </c>
      <c r="AJ9" s="71">
        <v>2013</v>
      </c>
      <c r="AK9" s="72">
        <v>2014</v>
      </c>
      <c r="AL9" s="71">
        <v>2012</v>
      </c>
      <c r="AM9" s="71">
        <v>2013</v>
      </c>
      <c r="AN9" s="72">
        <v>2014</v>
      </c>
      <c r="AO9" s="71">
        <v>2012</v>
      </c>
      <c r="AP9" s="71">
        <v>2013</v>
      </c>
      <c r="AQ9" s="72">
        <v>2014</v>
      </c>
      <c r="AR9" s="71">
        <v>2012</v>
      </c>
      <c r="AS9" s="71">
        <v>2013</v>
      </c>
      <c r="AT9" s="161">
        <v>2014</v>
      </c>
      <c r="AU9" s="71">
        <v>2012</v>
      </c>
      <c r="AV9" s="71">
        <v>2013</v>
      </c>
      <c r="AW9" s="72">
        <v>2014</v>
      </c>
      <c r="AX9" s="71">
        <v>2012</v>
      </c>
      <c r="AY9" s="71">
        <v>2013</v>
      </c>
      <c r="AZ9" s="72">
        <v>2014</v>
      </c>
      <c r="BA9" s="71">
        <v>2012</v>
      </c>
      <c r="BB9" s="71">
        <v>2013</v>
      </c>
      <c r="BC9" s="72">
        <v>2014</v>
      </c>
      <c r="BD9" s="71">
        <v>2012</v>
      </c>
      <c r="BE9" s="71">
        <v>2013</v>
      </c>
      <c r="BF9" s="72">
        <v>2014</v>
      </c>
      <c r="BG9" s="71">
        <v>2012</v>
      </c>
      <c r="BH9" s="71">
        <v>2013</v>
      </c>
      <c r="BI9" s="118">
        <v>2014</v>
      </c>
    </row>
    <row r="10" spans="1:61" x14ac:dyDescent="0.25">
      <c r="A10" s="80" t="s">
        <v>13</v>
      </c>
      <c r="B10" s="195">
        <v>0</v>
      </c>
      <c r="C10" s="195">
        <v>0</v>
      </c>
      <c r="D10" s="196">
        <v>0</v>
      </c>
      <c r="E10" s="195">
        <v>7</v>
      </c>
      <c r="F10" s="195">
        <v>0</v>
      </c>
      <c r="G10" s="196">
        <v>0</v>
      </c>
      <c r="H10" s="195">
        <v>4979</v>
      </c>
      <c r="I10" s="195">
        <v>4537</v>
      </c>
      <c r="J10" s="196">
        <v>3265</v>
      </c>
      <c r="K10" s="195">
        <v>3156</v>
      </c>
      <c r="L10" s="195">
        <v>5715</v>
      </c>
      <c r="M10" s="196">
        <v>31587</v>
      </c>
      <c r="N10" s="195">
        <v>0</v>
      </c>
      <c r="O10" s="195">
        <v>0</v>
      </c>
      <c r="P10" s="209">
        <v>0</v>
      </c>
      <c r="Q10" s="195">
        <v>0</v>
      </c>
      <c r="R10" s="195">
        <v>0</v>
      </c>
      <c r="S10" s="196">
        <v>0</v>
      </c>
      <c r="T10" s="195">
        <v>0</v>
      </c>
      <c r="U10" s="195">
        <v>0</v>
      </c>
      <c r="V10" s="196">
        <v>0</v>
      </c>
      <c r="W10" s="195">
        <v>0</v>
      </c>
      <c r="X10" s="195">
        <v>0</v>
      </c>
      <c r="Y10" s="196">
        <v>0</v>
      </c>
      <c r="Z10" s="195">
        <v>18025</v>
      </c>
      <c r="AA10" s="195">
        <v>25209</v>
      </c>
      <c r="AB10" s="196">
        <v>15729</v>
      </c>
      <c r="AC10" s="195">
        <v>55673</v>
      </c>
      <c r="AD10" s="195">
        <v>67875</v>
      </c>
      <c r="AE10" s="197">
        <v>57409</v>
      </c>
      <c r="AF10" s="210">
        <v>174</v>
      </c>
      <c r="AG10" s="195">
        <v>33</v>
      </c>
      <c r="AH10" s="196">
        <v>0</v>
      </c>
      <c r="AI10" s="195">
        <v>125</v>
      </c>
      <c r="AJ10" s="195">
        <v>0</v>
      </c>
      <c r="AK10" s="196">
        <v>0</v>
      </c>
      <c r="AL10" s="195">
        <v>27681</v>
      </c>
      <c r="AM10" s="195">
        <v>18659</v>
      </c>
      <c r="AN10" s="196">
        <v>15333</v>
      </c>
      <c r="AO10" s="195">
        <v>19386</v>
      </c>
      <c r="AP10" s="195">
        <v>23280</v>
      </c>
      <c r="AQ10" s="196">
        <v>30776</v>
      </c>
      <c r="AR10" s="195">
        <v>396230</v>
      </c>
      <c r="AS10" s="195">
        <v>324883</v>
      </c>
      <c r="AT10" s="209">
        <v>324560</v>
      </c>
      <c r="AU10" s="195">
        <v>0</v>
      </c>
      <c r="AV10" s="195">
        <v>0</v>
      </c>
      <c r="AW10" s="196">
        <v>0</v>
      </c>
      <c r="AX10" s="195">
        <v>0</v>
      </c>
      <c r="AY10" s="195">
        <v>0</v>
      </c>
      <c r="AZ10" s="196">
        <v>0</v>
      </c>
      <c r="BA10" s="195">
        <v>0</v>
      </c>
      <c r="BB10" s="195">
        <v>0</v>
      </c>
      <c r="BC10" s="196">
        <v>0</v>
      </c>
      <c r="BD10" s="195">
        <v>22038</v>
      </c>
      <c r="BE10" s="195">
        <v>15797</v>
      </c>
      <c r="BF10" s="196">
        <v>7116</v>
      </c>
      <c r="BG10" s="195">
        <v>427999</v>
      </c>
      <c r="BH10" s="195">
        <v>370821</v>
      </c>
      <c r="BI10" s="197">
        <v>467004</v>
      </c>
    </row>
    <row r="11" spans="1:61" x14ac:dyDescent="0.25">
      <c r="A11" s="17" t="s">
        <v>82</v>
      </c>
      <c r="B11" s="198">
        <v>194192</v>
      </c>
      <c r="C11" s="198">
        <v>189194</v>
      </c>
      <c r="D11" s="199">
        <v>209479</v>
      </c>
      <c r="E11" s="198">
        <v>1103961</v>
      </c>
      <c r="F11" s="198">
        <v>1213505</v>
      </c>
      <c r="G11" s="199">
        <v>1364907</v>
      </c>
      <c r="H11" s="198">
        <v>311670</v>
      </c>
      <c r="I11" s="198">
        <v>382048</v>
      </c>
      <c r="J11" s="199">
        <v>479196</v>
      </c>
      <c r="K11" s="198">
        <v>458009</v>
      </c>
      <c r="L11" s="198">
        <v>626132</v>
      </c>
      <c r="M11" s="199">
        <v>799232</v>
      </c>
      <c r="N11" s="198">
        <v>346919</v>
      </c>
      <c r="O11" s="198">
        <v>323460</v>
      </c>
      <c r="P11" s="211">
        <v>390869</v>
      </c>
      <c r="Q11" s="198">
        <v>0</v>
      </c>
      <c r="R11" s="198">
        <v>0</v>
      </c>
      <c r="S11" s="199">
        <v>0</v>
      </c>
      <c r="T11" s="198">
        <v>0</v>
      </c>
      <c r="U11" s="198">
        <v>0</v>
      </c>
      <c r="V11" s="199">
        <v>0</v>
      </c>
      <c r="W11" s="198">
        <v>6</v>
      </c>
      <c r="X11" s="198">
        <v>1819</v>
      </c>
      <c r="Y11" s="199">
        <v>8615</v>
      </c>
      <c r="Z11" s="198">
        <v>32421</v>
      </c>
      <c r="AA11" s="198">
        <v>22762</v>
      </c>
      <c r="AB11" s="199">
        <v>33912</v>
      </c>
      <c r="AC11" s="198">
        <v>370815</v>
      </c>
      <c r="AD11" s="198">
        <v>613096</v>
      </c>
      <c r="AE11" s="200">
        <v>1136104</v>
      </c>
      <c r="AF11" s="212">
        <v>204277</v>
      </c>
      <c r="AG11" s="198">
        <v>167382</v>
      </c>
      <c r="AH11" s="199">
        <v>121224</v>
      </c>
      <c r="AI11" s="198">
        <v>1545655</v>
      </c>
      <c r="AJ11" s="198">
        <v>1460407</v>
      </c>
      <c r="AK11" s="199">
        <v>1422131</v>
      </c>
      <c r="AL11" s="198">
        <v>1188621</v>
      </c>
      <c r="AM11" s="198">
        <v>1174137</v>
      </c>
      <c r="AN11" s="199">
        <v>1084823</v>
      </c>
      <c r="AO11" s="198">
        <v>2367991</v>
      </c>
      <c r="AP11" s="198">
        <v>2393487</v>
      </c>
      <c r="AQ11" s="199">
        <v>2284749</v>
      </c>
      <c r="AR11" s="198">
        <v>2797342</v>
      </c>
      <c r="AS11" s="198">
        <v>2532529</v>
      </c>
      <c r="AT11" s="211">
        <v>2465769</v>
      </c>
      <c r="AU11" s="198">
        <v>0</v>
      </c>
      <c r="AV11" s="198">
        <v>0</v>
      </c>
      <c r="AW11" s="199">
        <v>0</v>
      </c>
      <c r="AX11" s="198">
        <v>0</v>
      </c>
      <c r="AY11" s="198">
        <v>0</v>
      </c>
      <c r="AZ11" s="199">
        <v>0</v>
      </c>
      <c r="BA11" s="198">
        <v>71936</v>
      </c>
      <c r="BB11" s="198">
        <v>73814</v>
      </c>
      <c r="BC11" s="199">
        <v>81252</v>
      </c>
      <c r="BD11" s="198">
        <v>857693</v>
      </c>
      <c r="BE11" s="198">
        <v>799587</v>
      </c>
      <c r="BF11" s="199">
        <v>762833</v>
      </c>
      <c r="BG11" s="198">
        <v>12649662</v>
      </c>
      <c r="BH11" s="198">
        <v>12448514</v>
      </c>
      <c r="BI11" s="200">
        <v>12136956</v>
      </c>
    </row>
    <row r="12" spans="1:61" x14ac:dyDescent="0.25">
      <c r="A12" s="80" t="s">
        <v>14</v>
      </c>
      <c r="B12" s="195">
        <v>0</v>
      </c>
      <c r="C12" s="195">
        <v>0</v>
      </c>
      <c r="D12" s="196">
        <v>0</v>
      </c>
      <c r="E12" s="195">
        <v>0</v>
      </c>
      <c r="F12" s="195">
        <v>0</v>
      </c>
      <c r="G12" s="196">
        <v>0</v>
      </c>
      <c r="H12" s="195">
        <v>0</v>
      </c>
      <c r="I12" s="195">
        <v>0</v>
      </c>
      <c r="J12" s="196">
        <v>978</v>
      </c>
      <c r="K12" s="195">
        <v>14103.310505046549</v>
      </c>
      <c r="L12" s="195">
        <v>13229</v>
      </c>
      <c r="M12" s="196">
        <v>7244</v>
      </c>
      <c r="N12" s="195">
        <v>16110.030192885002</v>
      </c>
      <c r="O12" s="195">
        <v>45508</v>
      </c>
      <c r="P12" s="209">
        <v>37969</v>
      </c>
      <c r="Q12" s="195">
        <v>11.519994175601484</v>
      </c>
      <c r="R12" s="195">
        <v>5.5749972191574964</v>
      </c>
      <c r="S12" s="196">
        <v>9.7919974377159065</v>
      </c>
      <c r="T12" s="195">
        <v>9028.3474353541678</v>
      </c>
      <c r="U12" s="195">
        <v>1703.4961502857648</v>
      </c>
      <c r="V12" s="196">
        <v>2307.9193960838743</v>
      </c>
      <c r="W12" s="195">
        <v>5310.2053152111466</v>
      </c>
      <c r="X12" s="195">
        <v>4953.4965291658191</v>
      </c>
      <c r="Y12" s="196">
        <v>7272.4620970058386</v>
      </c>
      <c r="Z12" s="195">
        <v>49969.126736088998</v>
      </c>
      <c r="AA12" s="195">
        <v>49125.760495772032</v>
      </c>
      <c r="AB12" s="196">
        <v>53479.266006014252</v>
      </c>
      <c r="AC12" s="195">
        <v>679365.80051917012</v>
      </c>
      <c r="AD12" s="195">
        <v>659920.67182755726</v>
      </c>
      <c r="AE12" s="197">
        <v>792966.56050345837</v>
      </c>
      <c r="AF12" s="210">
        <v>894</v>
      </c>
      <c r="AG12" s="195">
        <v>818.00000799999998</v>
      </c>
      <c r="AH12" s="196">
        <v>0</v>
      </c>
      <c r="AI12" s="195">
        <v>1454.0049886996912</v>
      </c>
      <c r="AJ12" s="195">
        <v>2780.9999784000001</v>
      </c>
      <c r="AK12" s="196">
        <v>561</v>
      </c>
      <c r="AL12" s="195">
        <v>10586.945028857703</v>
      </c>
      <c r="AM12" s="195">
        <v>16134.400339088363</v>
      </c>
      <c r="AN12" s="196">
        <v>7213.1679345209286</v>
      </c>
      <c r="AO12" s="195">
        <v>44579.837088726068</v>
      </c>
      <c r="AP12" s="195">
        <v>28824.569001752701</v>
      </c>
      <c r="AQ12" s="196">
        <v>22014.866472749989</v>
      </c>
      <c r="AR12" s="195">
        <v>81111.476069605764</v>
      </c>
      <c r="AS12" s="195">
        <v>44984.912681696092</v>
      </c>
      <c r="AT12" s="209">
        <v>6434.9737027731899</v>
      </c>
      <c r="AU12" s="195">
        <v>33.480005824398518</v>
      </c>
      <c r="AV12" s="195">
        <v>19.425002780842505</v>
      </c>
      <c r="AW12" s="196">
        <v>26.208002562284094</v>
      </c>
      <c r="AX12" s="195">
        <v>26238.652564645832</v>
      </c>
      <c r="AY12" s="195">
        <v>5935.503849714235</v>
      </c>
      <c r="AZ12" s="196">
        <v>6177.0806039161253</v>
      </c>
      <c r="BA12" s="195">
        <v>15432.794684788852</v>
      </c>
      <c r="BB12" s="195">
        <v>17259.503470834181</v>
      </c>
      <c r="BC12" s="196">
        <v>19464.537902994161</v>
      </c>
      <c r="BD12" s="195">
        <v>145222.87326391099</v>
      </c>
      <c r="BE12" s="195">
        <v>171169.23950422797</v>
      </c>
      <c r="BF12" s="196">
        <v>143135.73399398575</v>
      </c>
      <c r="BG12" s="195">
        <v>1974408.1994808298</v>
      </c>
      <c r="BH12" s="195">
        <v>2299366.3281724425</v>
      </c>
      <c r="BI12" s="197">
        <v>2122352.4394965414</v>
      </c>
    </row>
    <row r="13" spans="1:61" x14ac:dyDescent="0.25">
      <c r="A13" s="17" t="s">
        <v>15</v>
      </c>
      <c r="B13" s="198">
        <v>50289.521175096692</v>
      </c>
      <c r="C13" s="198">
        <v>59938.029166550048</v>
      </c>
      <c r="D13" s="199">
        <v>49239.880592450485</v>
      </c>
      <c r="E13" s="198">
        <v>228869.00482007393</v>
      </c>
      <c r="F13" s="198">
        <v>271109.64184632763</v>
      </c>
      <c r="G13" s="199">
        <v>242347.25290205478</v>
      </c>
      <c r="H13" s="198">
        <v>70945.226800591263</v>
      </c>
      <c r="I13" s="198">
        <v>75469.936359139712</v>
      </c>
      <c r="J13" s="199">
        <v>70868.32177548793</v>
      </c>
      <c r="K13" s="198">
        <v>47276.550975178397</v>
      </c>
      <c r="L13" s="198">
        <v>51845.420181703055</v>
      </c>
      <c r="M13" s="199">
        <v>48374.517840658817</v>
      </c>
      <c r="N13" s="198">
        <v>28666.765681967969</v>
      </c>
      <c r="O13" s="198">
        <v>36849.681630958607</v>
      </c>
      <c r="P13" s="211">
        <v>37760.851418346923</v>
      </c>
      <c r="Q13" s="198">
        <v>0</v>
      </c>
      <c r="R13" s="198">
        <v>0</v>
      </c>
      <c r="S13" s="199">
        <v>0</v>
      </c>
      <c r="T13" s="198">
        <v>0</v>
      </c>
      <c r="U13" s="198">
        <v>0</v>
      </c>
      <c r="V13" s="199">
        <v>0</v>
      </c>
      <c r="W13" s="198">
        <v>0</v>
      </c>
      <c r="X13" s="198">
        <v>0</v>
      </c>
      <c r="Y13" s="199">
        <v>0</v>
      </c>
      <c r="Z13" s="198">
        <v>0</v>
      </c>
      <c r="AA13" s="198">
        <v>6655</v>
      </c>
      <c r="AB13" s="199">
        <v>14848.142362821818</v>
      </c>
      <c r="AC13" s="198">
        <v>3888</v>
      </c>
      <c r="AD13" s="198">
        <v>19625</v>
      </c>
      <c r="AE13" s="200">
        <v>13651.276998887743</v>
      </c>
      <c r="AF13" s="212">
        <v>29901.478824903308</v>
      </c>
      <c r="AG13" s="198">
        <v>27683.970833449952</v>
      </c>
      <c r="AH13" s="199">
        <v>23017.119407549515</v>
      </c>
      <c r="AI13" s="198">
        <v>308996.99517992605</v>
      </c>
      <c r="AJ13" s="198">
        <v>281913.35815367237</v>
      </c>
      <c r="AK13" s="199">
        <v>268459.74709794519</v>
      </c>
      <c r="AL13" s="198">
        <v>148891.77319940872</v>
      </c>
      <c r="AM13" s="198">
        <v>147611.06364086029</v>
      </c>
      <c r="AN13" s="199">
        <v>138529.67822451208</v>
      </c>
      <c r="AO13" s="198">
        <v>164345.4490248216</v>
      </c>
      <c r="AP13" s="198">
        <v>160109.57981829694</v>
      </c>
      <c r="AQ13" s="199">
        <v>166819.48215934119</v>
      </c>
      <c r="AR13" s="198">
        <v>326583.23431803205</v>
      </c>
      <c r="AS13" s="198">
        <v>327679.31836904137</v>
      </c>
      <c r="AT13" s="211">
        <v>343880.14858165308</v>
      </c>
      <c r="AU13" s="198">
        <v>0</v>
      </c>
      <c r="AV13" s="198">
        <v>0</v>
      </c>
      <c r="AW13" s="199">
        <v>0</v>
      </c>
      <c r="AX13" s="198">
        <v>0</v>
      </c>
      <c r="AY13" s="198">
        <v>0</v>
      </c>
      <c r="AZ13" s="199">
        <v>0</v>
      </c>
      <c r="BA13" s="198">
        <v>0</v>
      </c>
      <c r="BB13" s="198">
        <v>0</v>
      </c>
      <c r="BC13" s="199">
        <v>0</v>
      </c>
      <c r="BD13" s="198">
        <v>36348.76</v>
      </c>
      <c r="BE13" s="198">
        <v>27557.879999999997</v>
      </c>
      <c r="BF13" s="199">
        <v>21444.197637178171</v>
      </c>
      <c r="BG13" s="198">
        <v>219397.23999999996</v>
      </c>
      <c r="BH13" s="198">
        <v>209338.12</v>
      </c>
      <c r="BI13" s="200">
        <v>209287.38300111232</v>
      </c>
    </row>
    <row r="14" spans="1:61" x14ac:dyDescent="0.25">
      <c r="A14" s="80" t="s">
        <v>75</v>
      </c>
      <c r="B14" s="195">
        <v>97117</v>
      </c>
      <c r="C14" s="195">
        <v>91362</v>
      </c>
      <c r="D14" s="196">
        <v>79348</v>
      </c>
      <c r="E14" s="195">
        <v>814431</v>
      </c>
      <c r="F14" s="195">
        <v>794890</v>
      </c>
      <c r="G14" s="196">
        <v>732305</v>
      </c>
      <c r="H14" s="195">
        <v>111277</v>
      </c>
      <c r="I14" s="195">
        <v>137454</v>
      </c>
      <c r="J14" s="196">
        <v>174586</v>
      </c>
      <c r="K14" s="195">
        <v>129737</v>
      </c>
      <c r="L14" s="195">
        <v>177569</v>
      </c>
      <c r="M14" s="196">
        <v>200630</v>
      </c>
      <c r="N14" s="195">
        <v>63011</v>
      </c>
      <c r="O14" s="195">
        <v>94313</v>
      </c>
      <c r="P14" s="209">
        <v>112543</v>
      </c>
      <c r="Q14" s="195">
        <v>0</v>
      </c>
      <c r="R14" s="195">
        <v>0</v>
      </c>
      <c r="S14" s="196">
        <v>0</v>
      </c>
      <c r="T14" s="195">
        <v>876</v>
      </c>
      <c r="U14" s="195">
        <v>1678</v>
      </c>
      <c r="V14" s="196">
        <v>798</v>
      </c>
      <c r="W14" s="195">
        <v>515</v>
      </c>
      <c r="X14" s="195">
        <v>226</v>
      </c>
      <c r="Y14" s="196">
        <v>942</v>
      </c>
      <c r="Z14" s="195">
        <v>15845</v>
      </c>
      <c r="AA14" s="195">
        <v>23923</v>
      </c>
      <c r="AB14" s="196">
        <v>22772</v>
      </c>
      <c r="AC14" s="195">
        <v>23092</v>
      </c>
      <c r="AD14" s="195">
        <v>48275</v>
      </c>
      <c r="AE14" s="197">
        <v>54344</v>
      </c>
      <c r="AF14" s="210">
        <v>122270</v>
      </c>
      <c r="AG14" s="195">
        <v>107553</v>
      </c>
      <c r="AH14" s="196">
        <v>57628</v>
      </c>
      <c r="AI14" s="195">
        <v>1093504</v>
      </c>
      <c r="AJ14" s="195">
        <v>1000088</v>
      </c>
      <c r="AK14" s="196">
        <v>777084</v>
      </c>
      <c r="AL14" s="195">
        <v>406701</v>
      </c>
      <c r="AM14" s="195">
        <v>392480</v>
      </c>
      <c r="AN14" s="196">
        <v>332655</v>
      </c>
      <c r="AO14" s="195">
        <v>680523</v>
      </c>
      <c r="AP14" s="195">
        <v>611794</v>
      </c>
      <c r="AQ14" s="196">
        <v>606905</v>
      </c>
      <c r="AR14" s="195">
        <v>967663</v>
      </c>
      <c r="AS14" s="195">
        <v>844250</v>
      </c>
      <c r="AT14" s="209">
        <v>706340</v>
      </c>
      <c r="AU14" s="195">
        <v>0</v>
      </c>
      <c r="AV14" s="195">
        <v>0</v>
      </c>
      <c r="AW14" s="196">
        <v>0</v>
      </c>
      <c r="AX14" s="195">
        <v>10590</v>
      </c>
      <c r="AY14" s="195">
        <v>10318</v>
      </c>
      <c r="AZ14" s="196">
        <v>9870</v>
      </c>
      <c r="BA14" s="195">
        <v>37268</v>
      </c>
      <c r="BB14" s="195">
        <v>40006</v>
      </c>
      <c r="BC14" s="196">
        <v>32568</v>
      </c>
      <c r="BD14" s="195">
        <v>322259</v>
      </c>
      <c r="BE14" s="195">
        <v>292694</v>
      </c>
      <c r="BF14" s="196">
        <v>291766</v>
      </c>
      <c r="BG14" s="195">
        <v>3817353</v>
      </c>
      <c r="BH14" s="195">
        <v>4107621</v>
      </c>
      <c r="BI14" s="197">
        <v>4183217</v>
      </c>
    </row>
    <row r="15" spans="1:61" x14ac:dyDescent="0.25">
      <c r="A15" s="17" t="s">
        <v>16</v>
      </c>
      <c r="B15" s="198">
        <v>0</v>
      </c>
      <c r="C15" s="198">
        <v>0</v>
      </c>
      <c r="D15" s="199">
        <v>9796</v>
      </c>
      <c r="E15" s="198">
        <v>16595</v>
      </c>
      <c r="F15" s="198">
        <v>18206</v>
      </c>
      <c r="G15" s="199">
        <v>60137</v>
      </c>
      <c r="H15" s="198">
        <v>3816</v>
      </c>
      <c r="I15" s="198">
        <v>5709</v>
      </c>
      <c r="J15" s="199">
        <v>36286</v>
      </c>
      <c r="K15" s="198">
        <v>9503</v>
      </c>
      <c r="L15" s="198">
        <v>14661</v>
      </c>
      <c r="M15" s="199">
        <v>53004</v>
      </c>
      <c r="N15" s="198">
        <v>1342</v>
      </c>
      <c r="O15" s="198">
        <v>1470</v>
      </c>
      <c r="P15" s="211">
        <v>10086</v>
      </c>
      <c r="Q15" s="198">
        <v>0</v>
      </c>
      <c r="R15" s="198">
        <v>0</v>
      </c>
      <c r="S15" s="199">
        <v>0</v>
      </c>
      <c r="T15" s="198">
        <v>0</v>
      </c>
      <c r="U15" s="198">
        <v>0</v>
      </c>
      <c r="V15" s="199">
        <v>0</v>
      </c>
      <c r="W15" s="198">
        <v>0</v>
      </c>
      <c r="X15" s="198">
        <v>0</v>
      </c>
      <c r="Y15" s="199">
        <v>1437</v>
      </c>
      <c r="Z15" s="198">
        <v>0</v>
      </c>
      <c r="AA15" s="198">
        <v>0</v>
      </c>
      <c r="AB15" s="199">
        <v>2749</v>
      </c>
      <c r="AC15" s="198">
        <v>0</v>
      </c>
      <c r="AD15" s="198">
        <v>0</v>
      </c>
      <c r="AE15" s="200">
        <v>9199</v>
      </c>
      <c r="AF15" s="212">
        <v>25681</v>
      </c>
      <c r="AG15" s="198">
        <v>30865</v>
      </c>
      <c r="AH15" s="199">
        <v>18655</v>
      </c>
      <c r="AI15" s="198">
        <v>264015</v>
      </c>
      <c r="AJ15" s="198">
        <v>257624</v>
      </c>
      <c r="AK15" s="199">
        <v>210581</v>
      </c>
      <c r="AL15" s="198">
        <v>97394</v>
      </c>
      <c r="AM15" s="198">
        <v>98293</v>
      </c>
      <c r="AN15" s="199">
        <v>65904</v>
      </c>
      <c r="AO15" s="198">
        <v>230950</v>
      </c>
      <c r="AP15" s="198">
        <v>228023</v>
      </c>
      <c r="AQ15" s="199">
        <v>168505</v>
      </c>
      <c r="AR15" s="198">
        <v>376822</v>
      </c>
      <c r="AS15" s="198">
        <v>390031</v>
      </c>
      <c r="AT15" s="211">
        <v>407592</v>
      </c>
      <c r="AU15" s="198">
        <v>0</v>
      </c>
      <c r="AV15" s="198">
        <v>0</v>
      </c>
      <c r="AW15" s="199">
        <v>0</v>
      </c>
      <c r="AX15" s="198">
        <v>0</v>
      </c>
      <c r="AY15" s="198">
        <v>0</v>
      </c>
      <c r="AZ15" s="199">
        <v>0</v>
      </c>
      <c r="BA15" s="198">
        <v>1917</v>
      </c>
      <c r="BB15" s="198">
        <v>2551</v>
      </c>
      <c r="BC15" s="199">
        <v>2558</v>
      </c>
      <c r="BD15" s="198">
        <v>19545</v>
      </c>
      <c r="BE15" s="198">
        <v>19967</v>
      </c>
      <c r="BF15" s="199">
        <v>8552</v>
      </c>
      <c r="BG15" s="198">
        <v>310124</v>
      </c>
      <c r="BH15" s="198">
        <v>308344</v>
      </c>
      <c r="BI15" s="200">
        <v>307885</v>
      </c>
    </row>
    <row r="16" spans="1:61" x14ac:dyDescent="0.25">
      <c r="A16" s="80" t="s">
        <v>17</v>
      </c>
      <c r="B16" s="195">
        <v>49829.960974999995</v>
      </c>
      <c r="C16" s="195">
        <v>53975.355502999984</v>
      </c>
      <c r="D16" s="196">
        <v>91662.400225999867</v>
      </c>
      <c r="E16" s="195">
        <v>76021.889199999932</v>
      </c>
      <c r="F16" s="195">
        <v>99963.777356999897</v>
      </c>
      <c r="G16" s="196">
        <v>109450.9190559999</v>
      </c>
      <c r="H16" s="195">
        <v>2692.1281709999998</v>
      </c>
      <c r="I16" s="195">
        <v>4316.2826559999994</v>
      </c>
      <c r="J16" s="196">
        <v>7988.6950000000006</v>
      </c>
      <c r="K16" s="195">
        <v>2109.0836870000003</v>
      </c>
      <c r="L16" s="195">
        <v>2013.5570070000008</v>
      </c>
      <c r="M16" s="196">
        <v>1907.3512609999998</v>
      </c>
      <c r="N16" s="195">
        <v>0</v>
      </c>
      <c r="O16" s="195">
        <v>0</v>
      </c>
      <c r="P16" s="209">
        <v>2447.6816120000003</v>
      </c>
      <c r="Q16" s="195">
        <v>0</v>
      </c>
      <c r="R16" s="195">
        <v>0</v>
      </c>
      <c r="S16" s="196">
        <v>0</v>
      </c>
      <c r="T16" s="195">
        <v>0</v>
      </c>
      <c r="U16" s="195">
        <v>0</v>
      </c>
      <c r="V16" s="196">
        <v>0</v>
      </c>
      <c r="W16" s="195">
        <v>0</v>
      </c>
      <c r="X16" s="195">
        <v>0</v>
      </c>
      <c r="Y16" s="196">
        <v>0</v>
      </c>
      <c r="Z16" s="195">
        <v>0</v>
      </c>
      <c r="AA16" s="195">
        <v>0</v>
      </c>
      <c r="AB16" s="196">
        <v>0</v>
      </c>
      <c r="AC16" s="195">
        <v>0</v>
      </c>
      <c r="AD16" s="195">
        <v>0</v>
      </c>
      <c r="AE16" s="197">
        <v>0</v>
      </c>
      <c r="AF16" s="210">
        <v>128196.13447899892</v>
      </c>
      <c r="AG16" s="195">
        <v>139124.8015869988</v>
      </c>
      <c r="AH16" s="196">
        <v>180399.64877899829</v>
      </c>
      <c r="AI16" s="195">
        <v>258140.69566999865</v>
      </c>
      <c r="AJ16" s="195">
        <v>309010.2371989981</v>
      </c>
      <c r="AK16" s="196">
        <v>347058.6581019974</v>
      </c>
      <c r="AL16" s="195">
        <v>22080.548429999999</v>
      </c>
      <c r="AM16" s="195">
        <v>22478.933179</v>
      </c>
      <c r="AN16" s="196">
        <v>28182.514948999975</v>
      </c>
      <c r="AO16" s="195">
        <v>46259.087826000003</v>
      </c>
      <c r="AP16" s="195">
        <v>40909.879830999977</v>
      </c>
      <c r="AQ16" s="196">
        <v>37923.632163999981</v>
      </c>
      <c r="AR16" s="195">
        <v>125507.18668699991</v>
      </c>
      <c r="AS16" s="195">
        <v>138462.34072499984</v>
      </c>
      <c r="AT16" s="209">
        <v>157129.13648499968</v>
      </c>
      <c r="AU16" s="195">
        <v>0</v>
      </c>
      <c r="AV16" s="195">
        <v>0</v>
      </c>
      <c r="AW16" s="196">
        <v>0</v>
      </c>
      <c r="AX16" s="195">
        <v>0</v>
      </c>
      <c r="AY16" s="195">
        <v>0</v>
      </c>
      <c r="AZ16" s="196">
        <v>0</v>
      </c>
      <c r="BA16" s="195">
        <v>0</v>
      </c>
      <c r="BB16" s="195">
        <v>0</v>
      </c>
      <c r="BC16" s="196">
        <v>0</v>
      </c>
      <c r="BD16" s="195">
        <v>0</v>
      </c>
      <c r="BE16" s="195">
        <v>0</v>
      </c>
      <c r="BF16" s="196">
        <v>0</v>
      </c>
      <c r="BG16" s="195">
        <v>0</v>
      </c>
      <c r="BH16" s="195">
        <v>0</v>
      </c>
      <c r="BI16" s="197">
        <v>0</v>
      </c>
    </row>
    <row r="17" spans="1:61" x14ac:dyDescent="0.25">
      <c r="A17" s="17" t="s">
        <v>18</v>
      </c>
      <c r="B17" s="198">
        <v>23120</v>
      </c>
      <c r="C17" s="198">
        <v>32815</v>
      </c>
      <c r="D17" s="199">
        <v>60913</v>
      </c>
      <c r="E17" s="198">
        <v>156934</v>
      </c>
      <c r="F17" s="198">
        <v>199658</v>
      </c>
      <c r="G17" s="199">
        <v>278359</v>
      </c>
      <c r="H17" s="198">
        <v>187325</v>
      </c>
      <c r="I17" s="198">
        <v>173669</v>
      </c>
      <c r="J17" s="199">
        <v>188947</v>
      </c>
      <c r="K17" s="198">
        <v>145119</v>
      </c>
      <c r="L17" s="198">
        <v>159157</v>
      </c>
      <c r="M17" s="199">
        <v>171912</v>
      </c>
      <c r="N17" s="198">
        <v>66338</v>
      </c>
      <c r="O17" s="198">
        <v>56229</v>
      </c>
      <c r="P17" s="211">
        <v>60737</v>
      </c>
      <c r="Q17" s="198">
        <v>0</v>
      </c>
      <c r="R17" s="198">
        <v>0</v>
      </c>
      <c r="S17" s="199">
        <v>0</v>
      </c>
      <c r="T17" s="198">
        <v>0</v>
      </c>
      <c r="U17" s="198">
        <v>0</v>
      </c>
      <c r="V17" s="199">
        <v>0</v>
      </c>
      <c r="W17" s="198">
        <v>0</v>
      </c>
      <c r="X17" s="198">
        <v>0</v>
      </c>
      <c r="Y17" s="199">
        <v>0</v>
      </c>
      <c r="Z17" s="198">
        <v>7722</v>
      </c>
      <c r="AA17" s="198">
        <v>7841</v>
      </c>
      <c r="AB17" s="199">
        <v>6617</v>
      </c>
      <c r="AC17" s="198">
        <v>28342</v>
      </c>
      <c r="AD17" s="198">
        <v>16660</v>
      </c>
      <c r="AE17" s="200">
        <v>6716</v>
      </c>
      <c r="AF17" s="212">
        <v>59531</v>
      </c>
      <c r="AG17" s="198">
        <v>62940</v>
      </c>
      <c r="AH17" s="199">
        <v>38751</v>
      </c>
      <c r="AI17" s="198">
        <v>981909</v>
      </c>
      <c r="AJ17" s="198">
        <v>853103</v>
      </c>
      <c r="AK17" s="199">
        <v>590351</v>
      </c>
      <c r="AL17" s="198">
        <v>590500</v>
      </c>
      <c r="AM17" s="198">
        <v>526360</v>
      </c>
      <c r="AN17" s="199">
        <v>523637</v>
      </c>
      <c r="AO17" s="198">
        <v>646377</v>
      </c>
      <c r="AP17" s="198">
        <v>626866</v>
      </c>
      <c r="AQ17" s="199">
        <v>525515</v>
      </c>
      <c r="AR17" s="198">
        <v>482039</v>
      </c>
      <c r="AS17" s="198">
        <v>459817</v>
      </c>
      <c r="AT17" s="211">
        <v>470885</v>
      </c>
      <c r="AU17" s="198">
        <v>0</v>
      </c>
      <c r="AV17" s="198">
        <v>0</v>
      </c>
      <c r="AW17" s="199">
        <v>0</v>
      </c>
      <c r="AX17" s="198">
        <v>0</v>
      </c>
      <c r="AY17" s="198">
        <v>0</v>
      </c>
      <c r="AZ17" s="199">
        <v>0</v>
      </c>
      <c r="BA17" s="198">
        <v>392</v>
      </c>
      <c r="BB17" s="198">
        <v>758</v>
      </c>
      <c r="BC17" s="199">
        <v>3806</v>
      </c>
      <c r="BD17" s="198">
        <v>102456</v>
      </c>
      <c r="BE17" s="198">
        <v>108479</v>
      </c>
      <c r="BF17" s="199">
        <v>102914</v>
      </c>
      <c r="BG17" s="198">
        <v>2568792</v>
      </c>
      <c r="BH17" s="198">
        <v>2644521</v>
      </c>
      <c r="BI17" s="200">
        <v>2708901</v>
      </c>
    </row>
    <row r="18" spans="1:61" x14ac:dyDescent="0.25">
      <c r="A18" s="80" t="s">
        <v>76</v>
      </c>
      <c r="B18" s="195">
        <v>0</v>
      </c>
      <c r="C18" s="195">
        <v>0</v>
      </c>
      <c r="D18" s="196">
        <v>0</v>
      </c>
      <c r="E18" s="195">
        <v>0</v>
      </c>
      <c r="F18" s="195">
        <v>0</v>
      </c>
      <c r="G18" s="196">
        <v>0</v>
      </c>
      <c r="H18" s="195">
        <v>0</v>
      </c>
      <c r="I18" s="195">
        <v>0</v>
      </c>
      <c r="J18" s="196">
        <v>0</v>
      </c>
      <c r="K18" s="195">
        <v>0</v>
      </c>
      <c r="L18" s="195">
        <v>0</v>
      </c>
      <c r="M18" s="196">
        <v>0</v>
      </c>
      <c r="N18" s="195">
        <v>0</v>
      </c>
      <c r="O18" s="195">
        <v>0</v>
      </c>
      <c r="P18" s="209">
        <v>0</v>
      </c>
      <c r="Q18" s="195">
        <v>0</v>
      </c>
      <c r="R18" s="195">
        <v>0</v>
      </c>
      <c r="S18" s="196">
        <v>0</v>
      </c>
      <c r="T18" s="195">
        <v>0</v>
      </c>
      <c r="U18" s="195">
        <v>0</v>
      </c>
      <c r="V18" s="196">
        <v>0</v>
      </c>
      <c r="W18" s="195">
        <v>0</v>
      </c>
      <c r="X18" s="195">
        <v>0</v>
      </c>
      <c r="Y18" s="196">
        <v>0</v>
      </c>
      <c r="Z18" s="195">
        <v>0</v>
      </c>
      <c r="AA18" s="195">
        <v>0</v>
      </c>
      <c r="AB18" s="196">
        <v>0</v>
      </c>
      <c r="AC18" s="195">
        <v>0</v>
      </c>
      <c r="AD18" s="195">
        <v>0</v>
      </c>
      <c r="AE18" s="197">
        <v>0</v>
      </c>
      <c r="AF18" s="210">
        <v>0</v>
      </c>
      <c r="AG18" s="195">
        <v>2133</v>
      </c>
      <c r="AH18" s="196">
        <v>21743</v>
      </c>
      <c r="AI18" s="195">
        <v>0</v>
      </c>
      <c r="AJ18" s="195">
        <v>451</v>
      </c>
      <c r="AK18" s="196">
        <v>7618</v>
      </c>
      <c r="AL18" s="195">
        <v>0</v>
      </c>
      <c r="AM18" s="195">
        <v>0</v>
      </c>
      <c r="AN18" s="196">
        <v>0</v>
      </c>
      <c r="AO18" s="195">
        <v>0</v>
      </c>
      <c r="AP18" s="195">
        <v>0</v>
      </c>
      <c r="AQ18" s="196">
        <v>0</v>
      </c>
      <c r="AR18" s="195">
        <v>0</v>
      </c>
      <c r="AS18" s="195">
        <v>0</v>
      </c>
      <c r="AT18" s="209">
        <v>0</v>
      </c>
      <c r="AU18" s="195">
        <v>0</v>
      </c>
      <c r="AV18" s="195">
        <v>0</v>
      </c>
      <c r="AW18" s="196">
        <v>0</v>
      </c>
      <c r="AX18" s="195">
        <v>0</v>
      </c>
      <c r="AY18" s="195">
        <v>0</v>
      </c>
      <c r="AZ18" s="196">
        <v>0</v>
      </c>
      <c r="BA18" s="195">
        <v>0</v>
      </c>
      <c r="BB18" s="195">
        <v>0</v>
      </c>
      <c r="BC18" s="196">
        <v>0</v>
      </c>
      <c r="BD18" s="195">
        <v>0</v>
      </c>
      <c r="BE18" s="195">
        <v>0</v>
      </c>
      <c r="BF18" s="196">
        <v>0</v>
      </c>
      <c r="BG18" s="195">
        <v>0</v>
      </c>
      <c r="BH18" s="195">
        <v>0</v>
      </c>
      <c r="BI18" s="197">
        <v>0</v>
      </c>
    </row>
    <row r="19" spans="1:61" x14ac:dyDescent="0.25">
      <c r="A19" s="17" t="s">
        <v>77</v>
      </c>
      <c r="B19" s="198">
        <v>0</v>
      </c>
      <c r="C19" s="198">
        <v>0</v>
      </c>
      <c r="D19" s="199">
        <v>0</v>
      </c>
      <c r="E19" s="198">
        <v>0</v>
      </c>
      <c r="F19" s="198">
        <v>0</v>
      </c>
      <c r="G19" s="199">
        <v>0</v>
      </c>
      <c r="H19" s="198">
        <v>0</v>
      </c>
      <c r="I19" s="198">
        <v>0</v>
      </c>
      <c r="J19" s="199">
        <v>0</v>
      </c>
      <c r="K19" s="198">
        <v>0</v>
      </c>
      <c r="L19" s="198">
        <v>0</v>
      </c>
      <c r="M19" s="199">
        <v>0</v>
      </c>
      <c r="N19" s="198">
        <v>0</v>
      </c>
      <c r="O19" s="198">
        <v>0</v>
      </c>
      <c r="P19" s="211">
        <v>0</v>
      </c>
      <c r="Q19" s="198">
        <v>0</v>
      </c>
      <c r="R19" s="198">
        <v>0</v>
      </c>
      <c r="S19" s="199">
        <v>0</v>
      </c>
      <c r="T19" s="198">
        <v>0</v>
      </c>
      <c r="U19" s="198">
        <v>0</v>
      </c>
      <c r="V19" s="199">
        <v>0</v>
      </c>
      <c r="W19" s="198">
        <v>0</v>
      </c>
      <c r="X19" s="198">
        <v>0</v>
      </c>
      <c r="Y19" s="199">
        <v>0</v>
      </c>
      <c r="Z19" s="198">
        <v>0</v>
      </c>
      <c r="AA19" s="198">
        <v>0</v>
      </c>
      <c r="AB19" s="199">
        <v>0</v>
      </c>
      <c r="AC19" s="198">
        <v>0</v>
      </c>
      <c r="AD19" s="198">
        <v>0</v>
      </c>
      <c r="AE19" s="200">
        <v>0</v>
      </c>
      <c r="AF19" s="212">
        <v>0</v>
      </c>
      <c r="AG19" s="198">
        <v>0</v>
      </c>
      <c r="AH19" s="199">
        <v>0</v>
      </c>
      <c r="AI19" s="198">
        <v>0</v>
      </c>
      <c r="AJ19" s="198">
        <v>0</v>
      </c>
      <c r="AK19" s="199">
        <v>0</v>
      </c>
      <c r="AL19" s="198">
        <v>0</v>
      </c>
      <c r="AM19" s="198">
        <v>0</v>
      </c>
      <c r="AN19" s="199">
        <v>0</v>
      </c>
      <c r="AO19" s="198">
        <v>0</v>
      </c>
      <c r="AP19" s="198">
        <v>0</v>
      </c>
      <c r="AQ19" s="199">
        <v>0</v>
      </c>
      <c r="AR19" s="198">
        <v>53819</v>
      </c>
      <c r="AS19" s="198">
        <v>45839</v>
      </c>
      <c r="AT19" s="211">
        <v>39344</v>
      </c>
      <c r="AU19" s="198">
        <v>0</v>
      </c>
      <c r="AV19" s="198">
        <v>0</v>
      </c>
      <c r="AW19" s="199">
        <v>0</v>
      </c>
      <c r="AX19" s="198">
        <v>0</v>
      </c>
      <c r="AY19" s="198">
        <v>0</v>
      </c>
      <c r="AZ19" s="199">
        <v>0</v>
      </c>
      <c r="BA19" s="198">
        <v>0</v>
      </c>
      <c r="BB19" s="198">
        <v>0</v>
      </c>
      <c r="BC19" s="199">
        <v>0</v>
      </c>
      <c r="BD19" s="198">
        <v>0</v>
      </c>
      <c r="BE19" s="198">
        <v>0</v>
      </c>
      <c r="BF19" s="199">
        <v>0</v>
      </c>
      <c r="BG19" s="198">
        <v>1071271</v>
      </c>
      <c r="BH19" s="198">
        <v>1087733</v>
      </c>
      <c r="BI19" s="200">
        <v>1086025</v>
      </c>
    </row>
    <row r="20" spans="1:61" x14ac:dyDescent="0.25">
      <c r="A20" s="80" t="s">
        <v>78</v>
      </c>
      <c r="B20" s="213">
        <v>0</v>
      </c>
      <c r="C20" s="213">
        <v>0</v>
      </c>
      <c r="D20" s="214">
        <v>0</v>
      </c>
      <c r="E20" s="213">
        <v>9897</v>
      </c>
      <c r="F20" s="213">
        <v>3790</v>
      </c>
      <c r="G20" s="214">
        <v>1713</v>
      </c>
      <c r="H20" s="213">
        <v>3177</v>
      </c>
      <c r="I20" s="213">
        <v>2820</v>
      </c>
      <c r="J20" s="214">
        <v>3749</v>
      </c>
      <c r="K20" s="213">
        <v>41926.000000000022</v>
      </c>
      <c r="L20" s="213">
        <v>23982.000000000004</v>
      </c>
      <c r="M20" s="214">
        <v>25946.999999999996</v>
      </c>
      <c r="N20" s="213">
        <v>78391.000000000015</v>
      </c>
      <c r="O20" s="213">
        <v>77018.868163430961</v>
      </c>
      <c r="P20" s="215">
        <v>57048.781656456347</v>
      </c>
      <c r="Q20" s="213">
        <v>0</v>
      </c>
      <c r="R20" s="213">
        <v>0</v>
      </c>
      <c r="S20" s="214">
        <v>0</v>
      </c>
      <c r="T20" s="213">
        <v>0</v>
      </c>
      <c r="U20" s="213">
        <v>0</v>
      </c>
      <c r="V20" s="214">
        <v>0</v>
      </c>
      <c r="W20" s="213">
        <v>0</v>
      </c>
      <c r="X20" s="213">
        <v>0</v>
      </c>
      <c r="Y20" s="214">
        <v>0</v>
      </c>
      <c r="Z20" s="213">
        <v>214210</v>
      </c>
      <c r="AA20" s="213">
        <v>659281.1358000004</v>
      </c>
      <c r="AB20" s="214">
        <v>690304.99999999988</v>
      </c>
      <c r="AC20" s="213">
        <v>678330</v>
      </c>
      <c r="AD20" s="213">
        <v>648493.40334359626</v>
      </c>
      <c r="AE20" s="216">
        <v>915086.00000000023</v>
      </c>
      <c r="AF20" s="210">
        <v>0</v>
      </c>
      <c r="AG20" s="195">
        <v>0</v>
      </c>
      <c r="AH20" s="196">
        <v>0</v>
      </c>
      <c r="AI20" s="195">
        <v>89016.360907867216</v>
      </c>
      <c r="AJ20" s="195">
        <v>78640.000000000015</v>
      </c>
      <c r="AK20" s="196">
        <v>34565.999999999993</v>
      </c>
      <c r="AL20" s="195">
        <v>18889.999999999993</v>
      </c>
      <c r="AM20" s="195">
        <v>15049.999999999996</v>
      </c>
      <c r="AN20" s="196">
        <v>17410.999999999996</v>
      </c>
      <c r="AO20" s="195">
        <v>19723.172329147223</v>
      </c>
      <c r="AP20" s="195">
        <v>1189.9999999999964</v>
      </c>
      <c r="AQ20" s="196">
        <v>4949.0000000000073</v>
      </c>
      <c r="AR20" s="195">
        <v>36877.999999999956</v>
      </c>
      <c r="AS20" s="195">
        <v>3823.131836569024</v>
      </c>
      <c r="AT20" s="209">
        <v>49079.218343543653</v>
      </c>
      <c r="AU20" s="195">
        <v>0</v>
      </c>
      <c r="AV20" s="195">
        <v>0</v>
      </c>
      <c r="AW20" s="196">
        <v>0</v>
      </c>
      <c r="AX20" s="195">
        <v>0</v>
      </c>
      <c r="AY20" s="195">
        <v>0</v>
      </c>
      <c r="AZ20" s="196">
        <v>0</v>
      </c>
      <c r="BA20" s="195">
        <v>0</v>
      </c>
      <c r="BB20" s="195">
        <v>0</v>
      </c>
      <c r="BC20" s="196">
        <v>0</v>
      </c>
      <c r="BD20" s="195">
        <v>1826697.0000000007</v>
      </c>
      <c r="BE20" s="195">
        <v>1693143.8642000002</v>
      </c>
      <c r="BF20" s="196">
        <v>1491476.0000000005</v>
      </c>
      <c r="BG20" s="195">
        <v>1426846.0000000005</v>
      </c>
      <c r="BH20" s="195">
        <v>1622822.5966564037</v>
      </c>
      <c r="BI20" s="197">
        <v>1873204.9999999993</v>
      </c>
    </row>
    <row r="21" spans="1:61" x14ac:dyDescent="0.25">
      <c r="A21" s="36" t="s">
        <v>19</v>
      </c>
      <c r="B21" s="201">
        <v>414548.48215009668</v>
      </c>
      <c r="C21" s="201">
        <v>427284.38466955</v>
      </c>
      <c r="D21" s="202">
        <v>500438.28081845038</v>
      </c>
      <c r="E21" s="201">
        <v>2406715.894020074</v>
      </c>
      <c r="F21" s="201">
        <v>2601122.4192033275</v>
      </c>
      <c r="G21" s="202">
        <v>2789219.1719580544</v>
      </c>
      <c r="H21" s="201">
        <v>695881.35497159127</v>
      </c>
      <c r="I21" s="201">
        <v>786023.21901513974</v>
      </c>
      <c r="J21" s="202">
        <v>965864.01677548792</v>
      </c>
      <c r="K21" s="201">
        <v>850938.94516722497</v>
      </c>
      <c r="L21" s="201">
        <v>1074303.9771887031</v>
      </c>
      <c r="M21" s="202">
        <v>1339837.8691016587</v>
      </c>
      <c r="N21" s="201">
        <v>600777.79587485304</v>
      </c>
      <c r="O21" s="201">
        <v>634848.54979438952</v>
      </c>
      <c r="P21" s="217">
        <v>709461.31468680315</v>
      </c>
      <c r="Q21" s="201">
        <v>11.519994175601484</v>
      </c>
      <c r="R21" s="201">
        <v>5.5749972191574964</v>
      </c>
      <c r="S21" s="202">
        <v>9.7919974377159065</v>
      </c>
      <c r="T21" s="201">
        <v>9904.3474353541678</v>
      </c>
      <c r="U21" s="201">
        <v>3381.496150285765</v>
      </c>
      <c r="V21" s="202">
        <v>3105.9193960838743</v>
      </c>
      <c r="W21" s="201">
        <v>5831.2053152111466</v>
      </c>
      <c r="X21" s="201">
        <v>6998.4965291658191</v>
      </c>
      <c r="Y21" s="202">
        <v>18266.462097005839</v>
      </c>
      <c r="Z21" s="201">
        <v>338192.12673608901</v>
      </c>
      <c r="AA21" s="201">
        <v>794796.8962957724</v>
      </c>
      <c r="AB21" s="202">
        <v>840411.40836883592</v>
      </c>
      <c r="AC21" s="201">
        <v>1839505.8005191702</v>
      </c>
      <c r="AD21" s="201">
        <v>2073945.0751711535</v>
      </c>
      <c r="AE21" s="203">
        <v>2985475.8375023464</v>
      </c>
      <c r="AF21" s="218">
        <v>570924.61330390221</v>
      </c>
      <c r="AG21" s="201">
        <v>538532.77242844878</v>
      </c>
      <c r="AH21" s="202">
        <v>461417.76818654779</v>
      </c>
      <c r="AI21" s="201">
        <v>4542816.0567464922</v>
      </c>
      <c r="AJ21" s="201">
        <v>4244017.5953310709</v>
      </c>
      <c r="AK21" s="202">
        <v>3658410.4051999431</v>
      </c>
      <c r="AL21" s="201">
        <v>2511346.2666582665</v>
      </c>
      <c r="AM21" s="201">
        <v>2411203.3971589487</v>
      </c>
      <c r="AN21" s="202">
        <v>2213688.361108033</v>
      </c>
      <c r="AO21" s="201">
        <v>4220134.546268695</v>
      </c>
      <c r="AP21" s="201">
        <v>4114484.0286510498</v>
      </c>
      <c r="AQ21" s="202">
        <v>3848156.9807960913</v>
      </c>
      <c r="AR21" s="201">
        <v>5643994.8970746379</v>
      </c>
      <c r="AS21" s="201">
        <v>5112298.7036123062</v>
      </c>
      <c r="AT21" s="217">
        <v>4971013.4771129703</v>
      </c>
      <c r="AU21" s="201">
        <v>33.480005824398518</v>
      </c>
      <c r="AV21" s="201">
        <v>19.425002780842505</v>
      </c>
      <c r="AW21" s="202">
        <v>26.208002562284094</v>
      </c>
      <c r="AX21" s="201">
        <v>36828.652564645832</v>
      </c>
      <c r="AY21" s="201">
        <v>16253.503849714234</v>
      </c>
      <c r="AZ21" s="202">
        <v>16047.080603916125</v>
      </c>
      <c r="BA21" s="201">
        <v>126945.79468478885</v>
      </c>
      <c r="BB21" s="201">
        <v>134388.50347083417</v>
      </c>
      <c r="BC21" s="202">
        <v>139648.53790299417</v>
      </c>
      <c r="BD21" s="201">
        <v>3332259.6332639116</v>
      </c>
      <c r="BE21" s="201">
        <v>3128394.983704228</v>
      </c>
      <c r="BF21" s="202">
        <v>2829236.9316311646</v>
      </c>
      <c r="BG21" s="201">
        <v>24465852.439480834</v>
      </c>
      <c r="BH21" s="201">
        <v>25099081.044828843</v>
      </c>
      <c r="BI21" s="203">
        <v>25094832.822497655</v>
      </c>
    </row>
    <row r="22" spans="1:61" x14ac:dyDescent="0.25">
      <c r="A22" s="2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</row>
    <row r="23" spans="1:61" x14ac:dyDescent="0.25">
      <c r="A23" s="27" t="s">
        <v>135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</row>
    <row r="24" spans="1:61" x14ac:dyDescent="0.25">
      <c r="A24" s="32"/>
      <c r="B24" s="452" t="s">
        <v>36</v>
      </c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452"/>
      <c r="P24" s="452"/>
      <c r="Q24" s="452"/>
      <c r="R24" s="452"/>
      <c r="S24" s="452"/>
      <c r="T24" s="452"/>
      <c r="U24" s="452"/>
      <c r="V24" s="452"/>
      <c r="W24" s="452"/>
      <c r="X24" s="452"/>
      <c r="Y24" s="452"/>
      <c r="Z24" s="452"/>
      <c r="AA24" s="452"/>
      <c r="AB24" s="452"/>
      <c r="AC24" s="452"/>
      <c r="AD24" s="452"/>
      <c r="AE24" s="453"/>
      <c r="AF24" s="444" t="s">
        <v>85</v>
      </c>
      <c r="AG24" s="445"/>
      <c r="AH24" s="445"/>
      <c r="AI24" s="445"/>
      <c r="AJ24" s="445"/>
      <c r="AK24" s="445"/>
      <c r="AL24" s="445"/>
      <c r="AM24" s="445"/>
      <c r="AN24" s="445"/>
      <c r="AO24" s="445"/>
      <c r="AP24" s="445"/>
      <c r="AQ24" s="445"/>
      <c r="AR24" s="445"/>
      <c r="AS24" s="445"/>
      <c r="AT24" s="445"/>
      <c r="AU24" s="445"/>
      <c r="AV24" s="445"/>
      <c r="AW24" s="445"/>
      <c r="AX24" s="445"/>
      <c r="AY24" s="445"/>
      <c r="AZ24" s="445"/>
      <c r="BA24" s="445"/>
      <c r="BB24" s="445"/>
      <c r="BC24" s="445"/>
      <c r="BD24" s="445"/>
      <c r="BE24" s="445"/>
      <c r="BF24" s="445"/>
      <c r="BG24" s="445"/>
      <c r="BH24" s="445"/>
      <c r="BI24" s="446"/>
    </row>
    <row r="25" spans="1:61" x14ac:dyDescent="0.25">
      <c r="A25" s="32"/>
      <c r="B25" s="454" t="s">
        <v>9</v>
      </c>
      <c r="C25" s="454"/>
      <c r="D25" s="454"/>
      <c r="E25" s="454"/>
      <c r="F25" s="454"/>
      <c r="G25" s="454"/>
      <c r="H25" s="454"/>
      <c r="I25" s="454"/>
      <c r="J25" s="454"/>
      <c r="K25" s="454"/>
      <c r="L25" s="454"/>
      <c r="M25" s="454"/>
      <c r="N25" s="454"/>
      <c r="O25" s="454"/>
      <c r="P25" s="455"/>
      <c r="Q25" s="454" t="s">
        <v>10</v>
      </c>
      <c r="R25" s="454"/>
      <c r="S25" s="454"/>
      <c r="T25" s="454"/>
      <c r="U25" s="454"/>
      <c r="V25" s="454"/>
      <c r="W25" s="454"/>
      <c r="X25" s="454"/>
      <c r="Y25" s="454"/>
      <c r="Z25" s="454"/>
      <c r="AA25" s="454"/>
      <c r="AB25" s="454"/>
      <c r="AC25" s="454"/>
      <c r="AD25" s="454"/>
      <c r="AE25" s="456"/>
      <c r="AF25" s="447" t="s">
        <v>9</v>
      </c>
      <c r="AG25" s="448"/>
      <c r="AH25" s="448"/>
      <c r="AI25" s="448"/>
      <c r="AJ25" s="448"/>
      <c r="AK25" s="448"/>
      <c r="AL25" s="448"/>
      <c r="AM25" s="448"/>
      <c r="AN25" s="448"/>
      <c r="AO25" s="448"/>
      <c r="AP25" s="448"/>
      <c r="AQ25" s="448"/>
      <c r="AR25" s="448"/>
      <c r="AS25" s="448"/>
      <c r="AT25" s="449"/>
      <c r="AU25" s="448" t="s">
        <v>10</v>
      </c>
      <c r="AV25" s="448"/>
      <c r="AW25" s="448"/>
      <c r="AX25" s="448"/>
      <c r="AY25" s="448"/>
      <c r="AZ25" s="448"/>
      <c r="BA25" s="448"/>
      <c r="BB25" s="448"/>
      <c r="BC25" s="448"/>
      <c r="BD25" s="448"/>
      <c r="BE25" s="448"/>
      <c r="BF25" s="448"/>
      <c r="BG25" s="448"/>
      <c r="BH25" s="448"/>
      <c r="BI25" s="450"/>
    </row>
    <row r="26" spans="1:61" x14ac:dyDescent="0.25">
      <c r="A26" s="35"/>
      <c r="B26" s="430" t="s">
        <v>31</v>
      </c>
      <c r="C26" s="430"/>
      <c r="D26" s="431"/>
      <c r="E26" s="432" t="s">
        <v>32</v>
      </c>
      <c r="F26" s="430"/>
      <c r="G26" s="431"/>
      <c r="H26" s="430" t="s">
        <v>33</v>
      </c>
      <c r="I26" s="430"/>
      <c r="J26" s="431"/>
      <c r="K26" s="430" t="s">
        <v>34</v>
      </c>
      <c r="L26" s="430"/>
      <c r="M26" s="431"/>
      <c r="N26" s="430" t="s">
        <v>35</v>
      </c>
      <c r="O26" s="430"/>
      <c r="P26" s="457"/>
      <c r="Q26" s="430" t="s">
        <v>31</v>
      </c>
      <c r="R26" s="430"/>
      <c r="S26" s="431"/>
      <c r="T26" s="432" t="s">
        <v>32</v>
      </c>
      <c r="U26" s="430"/>
      <c r="V26" s="431"/>
      <c r="W26" s="430" t="s">
        <v>33</v>
      </c>
      <c r="X26" s="430"/>
      <c r="Y26" s="431"/>
      <c r="Z26" s="430" t="s">
        <v>34</v>
      </c>
      <c r="AA26" s="430"/>
      <c r="AB26" s="431"/>
      <c r="AC26" s="430" t="s">
        <v>35</v>
      </c>
      <c r="AD26" s="430"/>
      <c r="AE26" s="457"/>
      <c r="AF26" s="442" t="s">
        <v>31</v>
      </c>
      <c r="AG26" s="422"/>
      <c r="AH26" s="423"/>
      <c r="AI26" s="422" t="s">
        <v>32</v>
      </c>
      <c r="AJ26" s="422"/>
      <c r="AK26" s="423"/>
      <c r="AL26" s="422" t="s">
        <v>33</v>
      </c>
      <c r="AM26" s="422"/>
      <c r="AN26" s="423"/>
      <c r="AO26" s="422" t="s">
        <v>34</v>
      </c>
      <c r="AP26" s="422"/>
      <c r="AQ26" s="423"/>
      <c r="AR26" s="422" t="s">
        <v>35</v>
      </c>
      <c r="AS26" s="422"/>
      <c r="AT26" s="451"/>
      <c r="AU26" s="422" t="s">
        <v>31</v>
      </c>
      <c r="AV26" s="422"/>
      <c r="AW26" s="423"/>
      <c r="AX26" s="422" t="s">
        <v>32</v>
      </c>
      <c r="AY26" s="422"/>
      <c r="AZ26" s="423"/>
      <c r="BA26" s="422" t="s">
        <v>33</v>
      </c>
      <c r="BB26" s="422"/>
      <c r="BC26" s="423"/>
      <c r="BD26" s="422" t="s">
        <v>34</v>
      </c>
      <c r="BE26" s="422"/>
      <c r="BF26" s="423"/>
      <c r="BG26" s="422" t="s">
        <v>35</v>
      </c>
      <c r="BH26" s="422"/>
      <c r="BI26" s="429"/>
    </row>
    <row r="27" spans="1:61" x14ac:dyDescent="0.25">
      <c r="A27" s="35"/>
      <c r="B27" s="71">
        <v>2012</v>
      </c>
      <c r="C27" s="71">
        <v>2013</v>
      </c>
      <c r="D27" s="72">
        <v>2014</v>
      </c>
      <c r="E27" s="71">
        <v>2012</v>
      </c>
      <c r="F27" s="71">
        <v>2013</v>
      </c>
      <c r="G27" s="72">
        <v>2014</v>
      </c>
      <c r="H27" s="71">
        <v>2012</v>
      </c>
      <c r="I27" s="71">
        <v>2013</v>
      </c>
      <c r="J27" s="72">
        <v>2014</v>
      </c>
      <c r="K27" s="71">
        <v>2012</v>
      </c>
      <c r="L27" s="71">
        <v>2013</v>
      </c>
      <c r="M27" s="72">
        <v>2014</v>
      </c>
      <c r="N27" s="71">
        <v>2012</v>
      </c>
      <c r="O27" s="71">
        <v>2013</v>
      </c>
      <c r="P27" s="161">
        <v>2014</v>
      </c>
      <c r="Q27" s="71">
        <v>2012</v>
      </c>
      <c r="R27" s="71">
        <v>2013</v>
      </c>
      <c r="S27" s="72">
        <v>2014</v>
      </c>
      <c r="T27" s="71">
        <v>2012</v>
      </c>
      <c r="U27" s="71">
        <v>2013</v>
      </c>
      <c r="V27" s="72">
        <v>2014</v>
      </c>
      <c r="W27" s="71">
        <v>2012</v>
      </c>
      <c r="X27" s="71">
        <v>2013</v>
      </c>
      <c r="Y27" s="72">
        <v>2014</v>
      </c>
      <c r="Z27" s="71">
        <v>2012</v>
      </c>
      <c r="AA27" s="71">
        <v>2013</v>
      </c>
      <c r="AB27" s="72">
        <v>2014</v>
      </c>
      <c r="AC27" s="71">
        <v>2012</v>
      </c>
      <c r="AD27" s="71">
        <v>2013</v>
      </c>
      <c r="AE27" s="118">
        <v>2014</v>
      </c>
      <c r="AF27" s="166">
        <v>2012</v>
      </c>
      <c r="AG27" s="71">
        <v>2013</v>
      </c>
      <c r="AH27" s="72">
        <v>2014</v>
      </c>
      <c r="AI27" s="71">
        <v>2012</v>
      </c>
      <c r="AJ27" s="71">
        <v>2013</v>
      </c>
      <c r="AK27" s="72">
        <v>2014</v>
      </c>
      <c r="AL27" s="71">
        <v>2012</v>
      </c>
      <c r="AM27" s="71">
        <v>2013</v>
      </c>
      <c r="AN27" s="72">
        <v>2014</v>
      </c>
      <c r="AO27" s="71">
        <v>2012</v>
      </c>
      <c r="AP27" s="71">
        <v>2013</v>
      </c>
      <c r="AQ27" s="72">
        <v>2014</v>
      </c>
      <c r="AR27" s="71">
        <v>2012</v>
      </c>
      <c r="AS27" s="71">
        <v>2013</v>
      </c>
      <c r="AT27" s="161">
        <v>2014</v>
      </c>
      <c r="AU27" s="71">
        <v>2012</v>
      </c>
      <c r="AV27" s="71">
        <v>2013</v>
      </c>
      <c r="AW27" s="72">
        <v>2014</v>
      </c>
      <c r="AX27" s="71">
        <v>2012</v>
      </c>
      <c r="AY27" s="71">
        <v>2013</v>
      </c>
      <c r="AZ27" s="72">
        <v>2014</v>
      </c>
      <c r="BA27" s="71">
        <v>2012</v>
      </c>
      <c r="BB27" s="71">
        <v>2013</v>
      </c>
      <c r="BC27" s="72">
        <v>2014</v>
      </c>
      <c r="BD27" s="71">
        <v>2012</v>
      </c>
      <c r="BE27" s="71">
        <v>2013</v>
      </c>
      <c r="BF27" s="72">
        <v>2014</v>
      </c>
      <c r="BG27" s="71">
        <v>2012</v>
      </c>
      <c r="BH27" s="71">
        <v>2013</v>
      </c>
      <c r="BI27" s="118">
        <v>2014</v>
      </c>
    </row>
    <row r="28" spans="1:61" x14ac:dyDescent="0.25">
      <c r="A28" s="80" t="s">
        <v>13</v>
      </c>
      <c r="B28" s="156">
        <v>0</v>
      </c>
      <c r="C28" s="156">
        <v>0</v>
      </c>
      <c r="D28" s="157" t="s">
        <v>37</v>
      </c>
      <c r="E28" s="156">
        <v>5.3030303030303032E-2</v>
      </c>
      <c r="F28" s="156" t="s">
        <v>37</v>
      </c>
      <c r="G28" s="157" t="s">
        <v>37</v>
      </c>
      <c r="H28" s="156">
        <v>0.1524494794856093</v>
      </c>
      <c r="I28" s="156">
        <v>0.19559406794274875</v>
      </c>
      <c r="J28" s="157">
        <v>0.1755565114528444</v>
      </c>
      <c r="K28" s="156">
        <v>0.14000532339632685</v>
      </c>
      <c r="L28" s="156">
        <v>0.19710294878427315</v>
      </c>
      <c r="M28" s="157">
        <v>0.50650225293844109</v>
      </c>
      <c r="N28" s="156">
        <v>0</v>
      </c>
      <c r="O28" s="156">
        <v>0</v>
      </c>
      <c r="P28" s="163">
        <v>0</v>
      </c>
      <c r="Q28" s="156" t="s">
        <v>37</v>
      </c>
      <c r="R28" s="156" t="s">
        <v>37</v>
      </c>
      <c r="S28" s="157" t="s">
        <v>37</v>
      </c>
      <c r="T28" s="156" t="s">
        <v>37</v>
      </c>
      <c r="U28" s="156" t="s">
        <v>37</v>
      </c>
      <c r="V28" s="157" t="s">
        <v>37</v>
      </c>
      <c r="W28" s="156" t="s">
        <v>37</v>
      </c>
      <c r="X28" s="156" t="s">
        <v>37</v>
      </c>
      <c r="Y28" s="157" t="s">
        <v>37</v>
      </c>
      <c r="Z28" s="156">
        <v>0.44991638169882436</v>
      </c>
      <c r="AA28" s="156">
        <v>0.61476369311808032</v>
      </c>
      <c r="AB28" s="157">
        <v>0.68850952068286275</v>
      </c>
      <c r="AC28" s="156">
        <v>0.11510486445359665</v>
      </c>
      <c r="AD28" s="156">
        <v>0.15471989714973466</v>
      </c>
      <c r="AE28" s="158">
        <v>0.10947287729327838</v>
      </c>
      <c r="AF28" s="167">
        <v>1</v>
      </c>
      <c r="AG28" s="156">
        <v>1</v>
      </c>
      <c r="AH28" s="157" t="s">
        <v>37</v>
      </c>
      <c r="AI28" s="156">
        <v>0.94696969696969702</v>
      </c>
      <c r="AJ28" s="156" t="s">
        <v>37</v>
      </c>
      <c r="AK28" s="157" t="s">
        <v>37</v>
      </c>
      <c r="AL28" s="156">
        <v>0.84755052051439073</v>
      </c>
      <c r="AM28" s="156">
        <v>0.8044059320572513</v>
      </c>
      <c r="AN28" s="157">
        <v>0.82444348854715566</v>
      </c>
      <c r="AO28" s="156">
        <v>0.85999467660367312</v>
      </c>
      <c r="AP28" s="156">
        <v>0.80289705121572685</v>
      </c>
      <c r="AQ28" s="157">
        <v>0.49349774706155891</v>
      </c>
      <c r="AR28" s="156">
        <v>1</v>
      </c>
      <c r="AS28" s="156">
        <v>1</v>
      </c>
      <c r="AT28" s="163">
        <v>1</v>
      </c>
      <c r="AU28" s="156" t="s">
        <v>37</v>
      </c>
      <c r="AV28" s="156" t="s">
        <v>37</v>
      </c>
      <c r="AW28" s="157" t="s">
        <v>37</v>
      </c>
      <c r="AX28" s="156" t="s">
        <v>37</v>
      </c>
      <c r="AY28" s="156" t="s">
        <v>37</v>
      </c>
      <c r="AZ28" s="157" t="s">
        <v>37</v>
      </c>
      <c r="BA28" s="156" t="s">
        <v>37</v>
      </c>
      <c r="BB28" s="156" t="s">
        <v>37</v>
      </c>
      <c r="BC28" s="157" t="s">
        <v>37</v>
      </c>
      <c r="BD28" s="156">
        <v>0.55008361830117569</v>
      </c>
      <c r="BE28" s="156">
        <v>0.38523630688191973</v>
      </c>
      <c r="BF28" s="157">
        <v>0.31149047931713725</v>
      </c>
      <c r="BG28" s="156">
        <v>0.88489513554640331</v>
      </c>
      <c r="BH28" s="156">
        <v>0.84528010285026534</v>
      </c>
      <c r="BI28" s="158">
        <v>0.89052712270672163</v>
      </c>
    </row>
    <row r="29" spans="1:61" x14ac:dyDescent="0.25">
      <c r="A29" s="17" t="s">
        <v>82</v>
      </c>
      <c r="B29" s="41">
        <v>0.48734531419006244</v>
      </c>
      <c r="C29" s="41">
        <v>0.53058534505967869</v>
      </c>
      <c r="D29" s="46">
        <v>0.63343543904953992</v>
      </c>
      <c r="E29" s="41">
        <v>0.41664943146478584</v>
      </c>
      <c r="F29" s="41">
        <v>0.45383131531628568</v>
      </c>
      <c r="G29" s="46">
        <v>0.48973390387931559</v>
      </c>
      <c r="H29" s="41">
        <v>0.2077396984984913</v>
      </c>
      <c r="I29" s="41">
        <v>0.24550294470130479</v>
      </c>
      <c r="J29" s="46">
        <v>0.30638758224804175</v>
      </c>
      <c r="K29" s="41">
        <v>0.16206970983722577</v>
      </c>
      <c r="L29" s="41">
        <v>0.20735463646241462</v>
      </c>
      <c r="M29" s="46">
        <v>0.25915594162220845</v>
      </c>
      <c r="N29" s="41">
        <v>0.11033403397491494</v>
      </c>
      <c r="O29" s="41">
        <v>0.1132567387339377</v>
      </c>
      <c r="P29" s="164">
        <v>0.13682832756548083</v>
      </c>
      <c r="Q29" s="41" t="s">
        <v>37</v>
      </c>
      <c r="R29" s="41" t="s">
        <v>37</v>
      </c>
      <c r="S29" s="46" t="s">
        <v>37</v>
      </c>
      <c r="T29" s="41" t="s">
        <v>37</v>
      </c>
      <c r="U29" s="41" t="s">
        <v>37</v>
      </c>
      <c r="V29" s="46" t="s">
        <v>37</v>
      </c>
      <c r="W29" s="41">
        <v>8.3400517083205919E-5</v>
      </c>
      <c r="X29" s="41">
        <v>2.405034839289728E-2</v>
      </c>
      <c r="Y29" s="46">
        <v>9.5863887745223503E-2</v>
      </c>
      <c r="Z29" s="41">
        <v>3.642342441529961E-2</v>
      </c>
      <c r="AA29" s="41">
        <v>2.7679245673065817E-2</v>
      </c>
      <c r="AB29" s="46">
        <v>4.2563178934288889E-2</v>
      </c>
      <c r="AC29" s="41">
        <v>2.8479371377868875E-2</v>
      </c>
      <c r="AD29" s="41">
        <v>4.6938777072657964E-2</v>
      </c>
      <c r="AE29" s="114">
        <v>8.5594730981401426E-2</v>
      </c>
      <c r="AF29" s="168">
        <v>0.51265468580993756</v>
      </c>
      <c r="AG29" s="41">
        <v>0.46941465494032125</v>
      </c>
      <c r="AH29" s="46">
        <v>0.36656456095046008</v>
      </c>
      <c r="AI29" s="41">
        <v>0.58335056853521416</v>
      </c>
      <c r="AJ29" s="41">
        <v>0.54616868468371438</v>
      </c>
      <c r="AK29" s="46">
        <v>0.51026609612068441</v>
      </c>
      <c r="AL29" s="41">
        <v>0.79226030150150872</v>
      </c>
      <c r="AM29" s="41">
        <v>0.75449705529869515</v>
      </c>
      <c r="AN29" s="46">
        <v>0.69361241775195825</v>
      </c>
      <c r="AO29" s="41">
        <v>0.83793029016277421</v>
      </c>
      <c r="AP29" s="41">
        <v>0.79264536353758541</v>
      </c>
      <c r="AQ29" s="46">
        <v>0.74084405837779155</v>
      </c>
      <c r="AR29" s="41">
        <v>0.88966596602508508</v>
      </c>
      <c r="AS29" s="41">
        <v>0.88674326126606229</v>
      </c>
      <c r="AT29" s="164">
        <v>0.8631716724345192</v>
      </c>
      <c r="AU29" s="41" t="s">
        <v>37</v>
      </c>
      <c r="AV29" s="41" t="s">
        <v>37</v>
      </c>
      <c r="AW29" s="46" t="s">
        <v>37</v>
      </c>
      <c r="AX29" s="41" t="s">
        <v>37</v>
      </c>
      <c r="AY29" s="41" t="s">
        <v>37</v>
      </c>
      <c r="AZ29" s="46" t="s">
        <v>37</v>
      </c>
      <c r="BA29" s="41">
        <v>0.99991659948291678</v>
      </c>
      <c r="BB29" s="41">
        <v>0.97594965160710268</v>
      </c>
      <c r="BC29" s="46">
        <v>0.90413611225477652</v>
      </c>
      <c r="BD29" s="41">
        <v>0.96357657558470033</v>
      </c>
      <c r="BE29" s="41">
        <v>0.97232075432693421</v>
      </c>
      <c r="BF29" s="46">
        <v>0.95743682106571115</v>
      </c>
      <c r="BG29" s="41">
        <v>0.97152062862213118</v>
      </c>
      <c r="BH29" s="41">
        <v>0.95306122292734208</v>
      </c>
      <c r="BI29" s="114">
        <v>0.91440526901859853</v>
      </c>
    </row>
    <row r="30" spans="1:61" x14ac:dyDescent="0.25">
      <c r="A30" s="80" t="s">
        <v>14</v>
      </c>
      <c r="B30" s="156">
        <v>0</v>
      </c>
      <c r="C30" s="156">
        <v>0</v>
      </c>
      <c r="D30" s="157" t="s">
        <v>37</v>
      </c>
      <c r="E30" s="156">
        <v>0</v>
      </c>
      <c r="F30" s="156">
        <v>0</v>
      </c>
      <c r="G30" s="157">
        <v>0</v>
      </c>
      <c r="H30" s="156">
        <v>0</v>
      </c>
      <c r="I30" s="156">
        <v>0</v>
      </c>
      <c r="J30" s="157">
        <v>0.11939689282627308</v>
      </c>
      <c r="K30" s="156">
        <v>0.2403298235240397</v>
      </c>
      <c r="L30" s="156">
        <v>0.31457496507487021</v>
      </c>
      <c r="M30" s="157">
        <v>0.24758307047700023</v>
      </c>
      <c r="N30" s="156">
        <v>0.16570438797141376</v>
      </c>
      <c r="O30" s="156">
        <v>0.5028902115248729</v>
      </c>
      <c r="P30" s="163">
        <v>0.85508112976899397</v>
      </c>
      <c r="Q30" s="156">
        <v>0.25599987056892187</v>
      </c>
      <c r="R30" s="156">
        <v>0.22299988876629986</v>
      </c>
      <c r="S30" s="157">
        <v>0.27199992882544183</v>
      </c>
      <c r="T30" s="156">
        <v>0.25599987056892187</v>
      </c>
      <c r="U30" s="156">
        <v>0.22299988876629989</v>
      </c>
      <c r="V30" s="157">
        <v>0.27199992882544188</v>
      </c>
      <c r="W30" s="156">
        <v>0.25599987056892187</v>
      </c>
      <c r="X30" s="156">
        <v>0.22299988876629986</v>
      </c>
      <c r="Y30" s="157">
        <v>0.27199992882544183</v>
      </c>
      <c r="Z30" s="156">
        <v>0.25599987056892187</v>
      </c>
      <c r="AA30" s="156">
        <v>0.22299988876629989</v>
      </c>
      <c r="AB30" s="157">
        <v>0.27199992882544188</v>
      </c>
      <c r="AC30" s="156">
        <v>0.25599987056892187</v>
      </c>
      <c r="AD30" s="156">
        <v>0.22299988876629986</v>
      </c>
      <c r="AE30" s="158">
        <v>0.27199992882544188</v>
      </c>
      <c r="AF30" s="167">
        <v>1</v>
      </c>
      <c r="AG30" s="156">
        <v>1</v>
      </c>
      <c r="AH30" s="157" t="s">
        <v>37</v>
      </c>
      <c r="AI30" s="156">
        <v>1</v>
      </c>
      <c r="AJ30" s="156">
        <v>1</v>
      </c>
      <c r="AK30" s="157">
        <v>1</v>
      </c>
      <c r="AL30" s="156">
        <v>1</v>
      </c>
      <c r="AM30" s="156">
        <v>1</v>
      </c>
      <c r="AN30" s="157">
        <v>0.88060310717372692</v>
      </c>
      <c r="AO30" s="156">
        <v>0.75967017647596025</v>
      </c>
      <c r="AP30" s="156">
        <v>0.68542503492512985</v>
      </c>
      <c r="AQ30" s="157">
        <v>0.75241692952299977</v>
      </c>
      <c r="AR30" s="156">
        <v>0.83429561202858626</v>
      </c>
      <c r="AS30" s="156">
        <v>0.4971097884751271</v>
      </c>
      <c r="AT30" s="163">
        <v>0.14491887023100597</v>
      </c>
      <c r="AU30" s="156">
        <v>0.74400012943107818</v>
      </c>
      <c r="AV30" s="156">
        <v>0.77700011123370016</v>
      </c>
      <c r="AW30" s="157">
        <v>0.72800007117455812</v>
      </c>
      <c r="AX30" s="156">
        <v>0.74400012943107807</v>
      </c>
      <c r="AY30" s="156">
        <v>0.77700011123370005</v>
      </c>
      <c r="AZ30" s="157">
        <v>0.72800007117455812</v>
      </c>
      <c r="BA30" s="156">
        <v>0.74400012943107807</v>
      </c>
      <c r="BB30" s="156">
        <v>0.77700011123370016</v>
      </c>
      <c r="BC30" s="157">
        <v>0.72800007117455812</v>
      </c>
      <c r="BD30" s="156">
        <v>0.74400012943107807</v>
      </c>
      <c r="BE30" s="156">
        <v>0.77700011123370016</v>
      </c>
      <c r="BF30" s="157">
        <v>0.72800007117455812</v>
      </c>
      <c r="BG30" s="156">
        <v>0.74400012943107807</v>
      </c>
      <c r="BH30" s="156">
        <v>0.77700011123370005</v>
      </c>
      <c r="BI30" s="158">
        <v>0.72800007117455801</v>
      </c>
    </row>
    <row r="31" spans="1:61" x14ac:dyDescent="0.25">
      <c r="A31" s="17" t="s">
        <v>15</v>
      </c>
      <c r="B31" s="41">
        <v>0.62712176148316756</v>
      </c>
      <c r="C31" s="41">
        <v>0.6840522832912973</v>
      </c>
      <c r="D31" s="46">
        <v>0.68145481534592478</v>
      </c>
      <c r="E31" s="41">
        <v>0.42551305496178216</v>
      </c>
      <c r="F31" s="41">
        <v>0.49023212749981038</v>
      </c>
      <c r="G31" s="46">
        <v>0.47443996049790776</v>
      </c>
      <c r="H31" s="41">
        <v>0.32271740790035919</v>
      </c>
      <c r="I31" s="41">
        <v>0.33830732495882532</v>
      </c>
      <c r="J31" s="46">
        <v>0.33843838897930223</v>
      </c>
      <c r="K31" s="41">
        <v>0.22340092700748693</v>
      </c>
      <c r="L31" s="41">
        <v>0.24460578982191059</v>
      </c>
      <c r="M31" s="46">
        <v>0.22479491919225822</v>
      </c>
      <c r="N31" s="41">
        <v>8.0694625424258884E-2</v>
      </c>
      <c r="O31" s="41">
        <v>0.10108847754488287</v>
      </c>
      <c r="P31" s="164">
        <v>9.8943382441474909E-2</v>
      </c>
      <c r="Q31" s="41" t="s">
        <v>37</v>
      </c>
      <c r="R31" s="41" t="s">
        <v>37</v>
      </c>
      <c r="S31" s="46" t="s">
        <v>37</v>
      </c>
      <c r="T31" s="41" t="s">
        <v>37</v>
      </c>
      <c r="U31" s="41" t="s">
        <v>37</v>
      </c>
      <c r="V31" s="46" t="s">
        <v>37</v>
      </c>
      <c r="W31" s="41" t="s">
        <v>37</v>
      </c>
      <c r="X31" s="41" t="s">
        <v>37</v>
      </c>
      <c r="Y31" s="46" t="s">
        <v>37</v>
      </c>
      <c r="Z31" s="41">
        <v>0</v>
      </c>
      <c r="AA31" s="41">
        <v>0.19451738643458255</v>
      </c>
      <c r="AB31" s="46">
        <v>0.40912606800282986</v>
      </c>
      <c r="AC31" s="41">
        <v>1.7412704932936906E-2</v>
      </c>
      <c r="AD31" s="41">
        <v>8.5712493785025295E-2</v>
      </c>
      <c r="AE31" s="114">
        <v>6.1233332069403033E-2</v>
      </c>
      <c r="AF31" s="168">
        <v>0.37287823851683244</v>
      </c>
      <c r="AG31" s="41">
        <v>0.31594771670870275</v>
      </c>
      <c r="AH31" s="46">
        <v>0.31854518465407522</v>
      </c>
      <c r="AI31" s="41">
        <v>0.57448694503821773</v>
      </c>
      <c r="AJ31" s="41">
        <v>0.50976787250018962</v>
      </c>
      <c r="AK31" s="46">
        <v>0.52556003950209218</v>
      </c>
      <c r="AL31" s="41">
        <v>0.6772825920996407</v>
      </c>
      <c r="AM31" s="41">
        <v>0.66169267504117468</v>
      </c>
      <c r="AN31" s="46">
        <v>0.66156161102069788</v>
      </c>
      <c r="AO31" s="41">
        <v>0.77659907299251307</v>
      </c>
      <c r="AP31" s="41">
        <v>0.75539421017808939</v>
      </c>
      <c r="AQ31" s="46">
        <v>0.77520508080774175</v>
      </c>
      <c r="AR31" s="41">
        <v>0.91930537457574113</v>
      </c>
      <c r="AS31" s="41">
        <v>0.89891152245511707</v>
      </c>
      <c r="AT31" s="164">
        <v>0.90105661755852506</v>
      </c>
      <c r="AU31" s="41" t="s">
        <v>37</v>
      </c>
      <c r="AV31" s="41" t="s">
        <v>37</v>
      </c>
      <c r="AW31" s="46" t="s">
        <v>37</v>
      </c>
      <c r="AX31" s="41" t="s">
        <v>37</v>
      </c>
      <c r="AY31" s="41" t="s">
        <v>37</v>
      </c>
      <c r="AZ31" s="46" t="s">
        <v>37</v>
      </c>
      <c r="BA31" s="41" t="s">
        <v>37</v>
      </c>
      <c r="BB31" s="41" t="s">
        <v>37</v>
      </c>
      <c r="BC31" s="46" t="s">
        <v>37</v>
      </c>
      <c r="BD31" s="41">
        <v>1</v>
      </c>
      <c r="BE31" s="41">
        <v>0.8054826135654175</v>
      </c>
      <c r="BF31" s="46">
        <v>0.59087393199717009</v>
      </c>
      <c r="BG31" s="41">
        <v>0.9825872950670631</v>
      </c>
      <c r="BH31" s="41">
        <v>0.91428750621497468</v>
      </c>
      <c r="BI31" s="114">
        <v>0.93876666793059693</v>
      </c>
    </row>
    <row r="32" spans="1:61" x14ac:dyDescent="0.25">
      <c r="A32" s="80" t="s">
        <v>75</v>
      </c>
      <c r="B32" s="156">
        <v>0.4426743608326838</v>
      </c>
      <c r="C32" s="156">
        <v>0.45930171178644147</v>
      </c>
      <c r="D32" s="157">
        <v>0.57928396215395395</v>
      </c>
      <c r="E32" s="156">
        <v>0.42686517098328819</v>
      </c>
      <c r="F32" s="156">
        <v>0.44284108217482332</v>
      </c>
      <c r="G32" s="157">
        <v>0.4851665143975476</v>
      </c>
      <c r="H32" s="156">
        <v>0.21482958735699201</v>
      </c>
      <c r="I32" s="156">
        <v>0.25937946989625121</v>
      </c>
      <c r="J32" s="157">
        <v>0.34418747695868435</v>
      </c>
      <c r="K32" s="156">
        <v>0.16011773998469628</v>
      </c>
      <c r="L32" s="156">
        <v>0.22495227164181752</v>
      </c>
      <c r="M32" s="157">
        <v>0.24844743571486066</v>
      </c>
      <c r="N32" s="156">
        <v>6.1135722837677091E-2</v>
      </c>
      <c r="O32" s="156">
        <v>0.1004865949328921</v>
      </c>
      <c r="P32" s="163">
        <v>0.13743477395427675</v>
      </c>
      <c r="Q32" s="156" t="s">
        <v>37</v>
      </c>
      <c r="R32" s="156" t="s">
        <v>37</v>
      </c>
      <c r="S32" s="157" t="s">
        <v>37</v>
      </c>
      <c r="T32" s="156">
        <v>7.6399790685504967E-2</v>
      </c>
      <c r="U32" s="156">
        <v>0.13987995998666222</v>
      </c>
      <c r="V32" s="157">
        <v>7.4803149606299218E-2</v>
      </c>
      <c r="W32" s="156">
        <v>1.3630468729322711E-2</v>
      </c>
      <c r="X32" s="156">
        <v>5.6174189699741495E-3</v>
      </c>
      <c r="Y32" s="157">
        <v>2.8111011638316922E-2</v>
      </c>
      <c r="Z32" s="156">
        <v>4.686427844686842E-2</v>
      </c>
      <c r="AA32" s="156">
        <v>7.5558166491376019E-2</v>
      </c>
      <c r="AB32" s="157">
        <v>7.2398247588526671E-2</v>
      </c>
      <c r="AC32" s="156">
        <v>6.0128448656340608E-3</v>
      </c>
      <c r="AD32" s="156">
        <v>1.161602696506361E-2</v>
      </c>
      <c r="AE32" s="158">
        <v>1.282435816263176E-2</v>
      </c>
      <c r="AF32" s="167">
        <v>0.55732563916731626</v>
      </c>
      <c r="AG32" s="156">
        <v>0.54069828821355859</v>
      </c>
      <c r="AH32" s="157">
        <v>0.420716037846046</v>
      </c>
      <c r="AI32" s="156">
        <v>0.57313482901671176</v>
      </c>
      <c r="AJ32" s="156">
        <v>0.55715891782517668</v>
      </c>
      <c r="AK32" s="157">
        <v>0.51483348560245235</v>
      </c>
      <c r="AL32" s="156">
        <v>0.78517041264300802</v>
      </c>
      <c r="AM32" s="156">
        <v>0.74062053010374873</v>
      </c>
      <c r="AN32" s="157">
        <v>0.65581252304131565</v>
      </c>
      <c r="AO32" s="156">
        <v>0.83988226001530375</v>
      </c>
      <c r="AP32" s="156">
        <v>0.77504772835818248</v>
      </c>
      <c r="AQ32" s="157">
        <v>0.75155256428513939</v>
      </c>
      <c r="AR32" s="156">
        <v>0.9388642771623229</v>
      </c>
      <c r="AS32" s="156">
        <v>0.89951340506710786</v>
      </c>
      <c r="AT32" s="163">
        <v>0.86256522604572328</v>
      </c>
      <c r="AU32" s="156" t="s">
        <v>37</v>
      </c>
      <c r="AV32" s="156" t="s">
        <v>37</v>
      </c>
      <c r="AW32" s="157" t="s">
        <v>37</v>
      </c>
      <c r="AX32" s="156">
        <v>0.92360020931449505</v>
      </c>
      <c r="AY32" s="156">
        <v>0.86012004001333775</v>
      </c>
      <c r="AZ32" s="157">
        <v>0.92519685039370081</v>
      </c>
      <c r="BA32" s="156">
        <v>0.98636953127067728</v>
      </c>
      <c r="BB32" s="156">
        <v>0.99438258103002586</v>
      </c>
      <c r="BC32" s="157">
        <v>0.97188898836168303</v>
      </c>
      <c r="BD32" s="156">
        <v>0.95313572155313153</v>
      </c>
      <c r="BE32" s="156">
        <v>0.92444183350862397</v>
      </c>
      <c r="BF32" s="157">
        <v>0.92760175241147336</v>
      </c>
      <c r="BG32" s="156">
        <v>0.99398715513436597</v>
      </c>
      <c r="BH32" s="156">
        <v>0.98838397303493641</v>
      </c>
      <c r="BI32" s="158">
        <v>0.98717564183736828</v>
      </c>
    </row>
    <row r="33" spans="1:61" x14ac:dyDescent="0.25">
      <c r="A33" s="17" t="s">
        <v>16</v>
      </c>
      <c r="B33" s="41">
        <v>0</v>
      </c>
      <c r="C33" s="41">
        <v>0</v>
      </c>
      <c r="D33" s="46">
        <v>0.34431127201152861</v>
      </c>
      <c r="E33" s="41">
        <v>5.9139018566693985E-2</v>
      </c>
      <c r="F33" s="41">
        <v>6.6004423014175403E-2</v>
      </c>
      <c r="G33" s="46">
        <v>0.22213890469048975</v>
      </c>
      <c r="H33" s="41">
        <v>3.7703784211046337E-2</v>
      </c>
      <c r="I33" s="41">
        <v>5.4893175131247474E-2</v>
      </c>
      <c r="J33" s="46">
        <v>0.35508366767785499</v>
      </c>
      <c r="K33" s="41">
        <v>3.9521236998498667E-2</v>
      </c>
      <c r="L33" s="41">
        <v>6.0411893655947652E-2</v>
      </c>
      <c r="M33" s="46">
        <v>0.23928598837970466</v>
      </c>
      <c r="N33" s="41">
        <v>3.5487248918458659E-3</v>
      </c>
      <c r="O33" s="41">
        <v>3.7547796812779535E-3</v>
      </c>
      <c r="P33" s="164">
        <v>2.4147788487782453E-2</v>
      </c>
      <c r="Q33" s="41" t="s">
        <v>37</v>
      </c>
      <c r="R33" s="41" t="s">
        <v>37</v>
      </c>
      <c r="S33" s="46" t="s">
        <v>37</v>
      </c>
      <c r="T33" s="41" t="s">
        <v>37</v>
      </c>
      <c r="U33" s="41" t="s">
        <v>37</v>
      </c>
      <c r="V33" s="46" t="s">
        <v>37</v>
      </c>
      <c r="W33" s="41">
        <v>0</v>
      </c>
      <c r="X33" s="41">
        <v>0</v>
      </c>
      <c r="Y33" s="46">
        <v>0.35969962453066334</v>
      </c>
      <c r="Z33" s="41">
        <v>0</v>
      </c>
      <c r="AA33" s="41">
        <v>0</v>
      </c>
      <c r="AB33" s="46">
        <v>0.24325280948588621</v>
      </c>
      <c r="AC33" s="41">
        <v>0</v>
      </c>
      <c r="AD33" s="41">
        <v>0</v>
      </c>
      <c r="AE33" s="114">
        <v>2.9011239923805679E-2</v>
      </c>
      <c r="AF33" s="168">
        <v>1</v>
      </c>
      <c r="AG33" s="41">
        <v>1</v>
      </c>
      <c r="AH33" s="46">
        <v>0.65568872798847144</v>
      </c>
      <c r="AI33" s="41">
        <v>0.94086098143330599</v>
      </c>
      <c r="AJ33" s="41">
        <v>0.93399557698582458</v>
      </c>
      <c r="AK33" s="46">
        <v>0.77786109530951031</v>
      </c>
      <c r="AL33" s="41">
        <v>0.96229621578895363</v>
      </c>
      <c r="AM33" s="41">
        <v>0.94510682486875253</v>
      </c>
      <c r="AN33" s="46">
        <v>0.64491633232214507</v>
      </c>
      <c r="AO33" s="41">
        <v>0.96047876300150137</v>
      </c>
      <c r="AP33" s="41">
        <v>0.93958810634405232</v>
      </c>
      <c r="AQ33" s="46">
        <v>0.76071401162029528</v>
      </c>
      <c r="AR33" s="41">
        <v>0.99645127510815412</v>
      </c>
      <c r="AS33" s="41">
        <v>0.99624522031872209</v>
      </c>
      <c r="AT33" s="164">
        <v>0.97585221151221757</v>
      </c>
      <c r="AU33" s="41" t="s">
        <v>37</v>
      </c>
      <c r="AV33" s="41" t="s">
        <v>37</v>
      </c>
      <c r="AW33" s="46" t="s">
        <v>37</v>
      </c>
      <c r="AX33" s="41" t="s">
        <v>37</v>
      </c>
      <c r="AY33" s="41" t="s">
        <v>37</v>
      </c>
      <c r="AZ33" s="46" t="s">
        <v>37</v>
      </c>
      <c r="BA33" s="41">
        <v>1</v>
      </c>
      <c r="BB33" s="41">
        <v>1</v>
      </c>
      <c r="BC33" s="46">
        <v>0.64030037546933671</v>
      </c>
      <c r="BD33" s="41">
        <v>1</v>
      </c>
      <c r="BE33" s="41">
        <v>1</v>
      </c>
      <c r="BF33" s="46">
        <v>0.75674719051411377</v>
      </c>
      <c r="BG33" s="41">
        <v>1</v>
      </c>
      <c r="BH33" s="41">
        <v>1</v>
      </c>
      <c r="BI33" s="114">
        <v>0.97098876007619428</v>
      </c>
    </row>
    <row r="34" spans="1:61" x14ac:dyDescent="0.25">
      <c r="A34" s="80" t="s">
        <v>17</v>
      </c>
      <c r="B34" s="156">
        <v>0.2799025662385311</v>
      </c>
      <c r="C34" s="156">
        <v>0.27951999789333953</v>
      </c>
      <c r="D34" s="157">
        <v>0.33691726046037351</v>
      </c>
      <c r="E34" s="156">
        <v>0.22749970416219764</v>
      </c>
      <c r="F34" s="156">
        <v>0.24442574295466035</v>
      </c>
      <c r="G34" s="157">
        <v>0.23975601944079061</v>
      </c>
      <c r="H34" s="156">
        <v>0.10867328607080458</v>
      </c>
      <c r="I34" s="156">
        <v>0.16108407868698921</v>
      </c>
      <c r="J34" s="157">
        <v>0.22085783171930815</v>
      </c>
      <c r="K34" s="156">
        <v>4.3604784324607723E-2</v>
      </c>
      <c r="L34" s="156">
        <v>4.6910432978596095E-2</v>
      </c>
      <c r="M34" s="157">
        <v>4.7886120225764939E-2</v>
      </c>
      <c r="N34" s="156">
        <v>0</v>
      </c>
      <c r="O34" s="156">
        <v>0</v>
      </c>
      <c r="P34" s="163">
        <v>1.5338578881251808E-2</v>
      </c>
      <c r="Q34" s="156" t="s">
        <v>37</v>
      </c>
      <c r="R34" s="156" t="s">
        <v>37</v>
      </c>
      <c r="S34" s="157" t="s">
        <v>37</v>
      </c>
      <c r="T34" s="156" t="s">
        <v>37</v>
      </c>
      <c r="U34" s="156" t="s">
        <v>37</v>
      </c>
      <c r="V34" s="157" t="s">
        <v>37</v>
      </c>
      <c r="W34" s="156" t="s">
        <v>37</v>
      </c>
      <c r="X34" s="156" t="s">
        <v>37</v>
      </c>
      <c r="Y34" s="157" t="s">
        <v>37</v>
      </c>
      <c r="Z34" s="156" t="s">
        <v>37</v>
      </c>
      <c r="AA34" s="156" t="s">
        <v>37</v>
      </c>
      <c r="AB34" s="157" t="s">
        <v>37</v>
      </c>
      <c r="AC34" s="156" t="s">
        <v>37</v>
      </c>
      <c r="AD34" s="156" t="s">
        <v>37</v>
      </c>
      <c r="AE34" s="158" t="s">
        <v>37</v>
      </c>
      <c r="AF34" s="167">
        <v>0.72009743376146884</v>
      </c>
      <c r="AG34" s="156">
        <v>0.72048000210666052</v>
      </c>
      <c r="AH34" s="157">
        <v>0.66308273953962649</v>
      </c>
      <c r="AI34" s="156">
        <v>0.77250029583780244</v>
      </c>
      <c r="AJ34" s="156">
        <v>0.75557425704533954</v>
      </c>
      <c r="AK34" s="157">
        <v>0.76024398055920939</v>
      </c>
      <c r="AL34" s="156">
        <v>0.89132671392919538</v>
      </c>
      <c r="AM34" s="156">
        <v>0.83891592131301074</v>
      </c>
      <c r="AN34" s="157">
        <v>0.77914216828069194</v>
      </c>
      <c r="AO34" s="156">
        <v>0.95639521567539232</v>
      </c>
      <c r="AP34" s="156">
        <v>0.95308956702140391</v>
      </c>
      <c r="AQ34" s="157">
        <v>0.95211387977423501</v>
      </c>
      <c r="AR34" s="156">
        <v>1</v>
      </c>
      <c r="AS34" s="156">
        <v>1</v>
      </c>
      <c r="AT34" s="163">
        <v>0.98466142111874833</v>
      </c>
      <c r="AU34" s="156" t="s">
        <v>37</v>
      </c>
      <c r="AV34" s="156" t="s">
        <v>37</v>
      </c>
      <c r="AW34" s="157" t="s">
        <v>37</v>
      </c>
      <c r="AX34" s="156" t="s">
        <v>37</v>
      </c>
      <c r="AY34" s="156" t="s">
        <v>37</v>
      </c>
      <c r="AZ34" s="157" t="s">
        <v>37</v>
      </c>
      <c r="BA34" s="156" t="s">
        <v>37</v>
      </c>
      <c r="BB34" s="156" t="s">
        <v>37</v>
      </c>
      <c r="BC34" s="157" t="s">
        <v>37</v>
      </c>
      <c r="BD34" s="156" t="s">
        <v>37</v>
      </c>
      <c r="BE34" s="156" t="s">
        <v>37</v>
      </c>
      <c r="BF34" s="157" t="s">
        <v>37</v>
      </c>
      <c r="BG34" s="156" t="s">
        <v>37</v>
      </c>
      <c r="BH34" s="156" t="s">
        <v>37</v>
      </c>
      <c r="BI34" s="158" t="s">
        <v>37</v>
      </c>
    </row>
    <row r="35" spans="1:61" x14ac:dyDescent="0.25">
      <c r="A35" s="17" t="s">
        <v>18</v>
      </c>
      <c r="B35" s="41">
        <v>0.27973043278363235</v>
      </c>
      <c r="C35" s="41">
        <v>0.3426975092684455</v>
      </c>
      <c r="D35" s="46">
        <v>0.61118357681810886</v>
      </c>
      <c r="E35" s="41">
        <v>0.13780125969953716</v>
      </c>
      <c r="F35" s="41">
        <v>0.18965178231336458</v>
      </c>
      <c r="G35" s="46">
        <v>0.32042799092907875</v>
      </c>
      <c r="H35" s="41">
        <v>0.24083180664031112</v>
      </c>
      <c r="I35" s="41">
        <v>0.24808829348498421</v>
      </c>
      <c r="J35" s="46">
        <v>0.26515751125481346</v>
      </c>
      <c r="K35" s="41">
        <v>0.18334773643833954</v>
      </c>
      <c r="L35" s="41">
        <v>0.20248389678164633</v>
      </c>
      <c r="M35" s="46">
        <v>0.24649461520703958</v>
      </c>
      <c r="N35" s="41">
        <v>0.1209715214168355</v>
      </c>
      <c r="O35" s="41">
        <v>0.10896121663572628</v>
      </c>
      <c r="P35" s="164">
        <v>0.11424846977739822</v>
      </c>
      <c r="Q35" s="41" t="s">
        <v>37</v>
      </c>
      <c r="R35" s="41" t="s">
        <v>37</v>
      </c>
      <c r="S35" s="46" t="s">
        <v>37</v>
      </c>
      <c r="T35" s="41" t="s">
        <v>37</v>
      </c>
      <c r="U35" s="41" t="s">
        <v>37</v>
      </c>
      <c r="V35" s="46" t="s">
        <v>37</v>
      </c>
      <c r="W35" s="41">
        <v>0</v>
      </c>
      <c r="X35" s="41">
        <v>0</v>
      </c>
      <c r="Y35" s="46">
        <v>0</v>
      </c>
      <c r="Z35" s="41">
        <v>7.0086587158960947E-2</v>
      </c>
      <c r="AA35" s="41">
        <v>6.7408872077028892E-2</v>
      </c>
      <c r="AB35" s="46">
        <v>6.0412120769462528E-2</v>
      </c>
      <c r="AC35" s="41">
        <v>1.0912798492492109E-2</v>
      </c>
      <c r="AD35" s="41">
        <v>6.2603783808767612E-3</v>
      </c>
      <c r="AE35" s="114">
        <v>2.4731027976330976E-3</v>
      </c>
      <c r="AF35" s="168">
        <v>0.72026956721636759</v>
      </c>
      <c r="AG35" s="41">
        <v>0.65730249073155445</v>
      </c>
      <c r="AH35" s="46">
        <v>0.38881642318189114</v>
      </c>
      <c r="AI35" s="41">
        <v>0.86219874030046284</v>
      </c>
      <c r="AJ35" s="41">
        <v>0.81034821768663545</v>
      </c>
      <c r="AK35" s="46">
        <v>0.6795720090709213</v>
      </c>
      <c r="AL35" s="41">
        <v>0.75916819335968888</v>
      </c>
      <c r="AM35" s="41">
        <v>0.75191170651501582</v>
      </c>
      <c r="AN35" s="46">
        <v>0.73484248874518654</v>
      </c>
      <c r="AO35" s="41">
        <v>0.81665226356166043</v>
      </c>
      <c r="AP35" s="41">
        <v>0.79751610321835364</v>
      </c>
      <c r="AQ35" s="46">
        <v>0.75350538479296036</v>
      </c>
      <c r="AR35" s="41">
        <v>0.87902847858316446</v>
      </c>
      <c r="AS35" s="41">
        <v>0.89103878336427378</v>
      </c>
      <c r="AT35" s="164">
        <v>0.88575153022260178</v>
      </c>
      <c r="AU35" s="41" t="s">
        <v>37</v>
      </c>
      <c r="AV35" s="41" t="s">
        <v>37</v>
      </c>
      <c r="AW35" s="46" t="s">
        <v>37</v>
      </c>
      <c r="AX35" s="41" t="s">
        <v>37</v>
      </c>
      <c r="AY35" s="41" t="s">
        <v>37</v>
      </c>
      <c r="AZ35" s="46" t="s">
        <v>37</v>
      </c>
      <c r="BA35" s="41">
        <v>1</v>
      </c>
      <c r="BB35" s="41">
        <v>1</v>
      </c>
      <c r="BC35" s="46">
        <v>1</v>
      </c>
      <c r="BD35" s="41">
        <v>0.92991341284103901</v>
      </c>
      <c r="BE35" s="41">
        <v>0.93259112792297116</v>
      </c>
      <c r="BF35" s="46">
        <v>0.93958787923053744</v>
      </c>
      <c r="BG35" s="41">
        <v>0.98908720150750784</v>
      </c>
      <c r="BH35" s="41">
        <v>0.99373962161912321</v>
      </c>
      <c r="BI35" s="114">
        <v>0.99752689720236687</v>
      </c>
    </row>
    <row r="36" spans="1:61" x14ac:dyDescent="0.25">
      <c r="A36" s="80" t="s">
        <v>76</v>
      </c>
      <c r="B36" s="156" t="s">
        <v>37</v>
      </c>
      <c r="C36" s="156">
        <v>0</v>
      </c>
      <c r="D36" s="157">
        <v>0</v>
      </c>
      <c r="E36" s="156" t="s">
        <v>37</v>
      </c>
      <c r="F36" s="156">
        <v>0</v>
      </c>
      <c r="G36" s="157">
        <v>0</v>
      </c>
      <c r="H36" s="156" t="s">
        <v>37</v>
      </c>
      <c r="I36" s="156" t="s">
        <v>37</v>
      </c>
      <c r="J36" s="157" t="s">
        <v>37</v>
      </c>
      <c r="K36" s="156" t="s">
        <v>37</v>
      </c>
      <c r="L36" s="156" t="s">
        <v>37</v>
      </c>
      <c r="M36" s="157" t="s">
        <v>37</v>
      </c>
      <c r="N36" s="156" t="s">
        <v>37</v>
      </c>
      <c r="O36" s="156" t="s">
        <v>37</v>
      </c>
      <c r="P36" s="163" t="s">
        <v>37</v>
      </c>
      <c r="Q36" s="156" t="s">
        <v>37</v>
      </c>
      <c r="R36" s="156" t="s">
        <v>37</v>
      </c>
      <c r="S36" s="157" t="s">
        <v>37</v>
      </c>
      <c r="T36" s="156" t="s">
        <v>37</v>
      </c>
      <c r="U36" s="156" t="s">
        <v>37</v>
      </c>
      <c r="V36" s="157" t="s">
        <v>37</v>
      </c>
      <c r="W36" s="156" t="s">
        <v>37</v>
      </c>
      <c r="X36" s="156" t="s">
        <v>37</v>
      </c>
      <c r="Y36" s="157" t="s">
        <v>37</v>
      </c>
      <c r="Z36" s="156" t="s">
        <v>37</v>
      </c>
      <c r="AA36" s="156" t="s">
        <v>37</v>
      </c>
      <c r="AB36" s="157" t="s">
        <v>37</v>
      </c>
      <c r="AC36" s="156" t="s">
        <v>37</v>
      </c>
      <c r="AD36" s="156" t="s">
        <v>37</v>
      </c>
      <c r="AE36" s="158" t="s">
        <v>37</v>
      </c>
      <c r="AF36" s="167" t="s">
        <v>37</v>
      </c>
      <c r="AG36" s="156">
        <v>1</v>
      </c>
      <c r="AH36" s="157">
        <v>1</v>
      </c>
      <c r="AI36" s="156" t="s">
        <v>37</v>
      </c>
      <c r="AJ36" s="156">
        <v>1</v>
      </c>
      <c r="AK36" s="157">
        <v>1</v>
      </c>
      <c r="AL36" s="156" t="s">
        <v>37</v>
      </c>
      <c r="AM36" s="156" t="s">
        <v>37</v>
      </c>
      <c r="AN36" s="157" t="s">
        <v>37</v>
      </c>
      <c r="AO36" s="156" t="s">
        <v>37</v>
      </c>
      <c r="AP36" s="156" t="s">
        <v>37</v>
      </c>
      <c r="AQ36" s="157" t="s">
        <v>37</v>
      </c>
      <c r="AR36" s="156" t="s">
        <v>37</v>
      </c>
      <c r="AS36" s="156" t="s">
        <v>37</v>
      </c>
      <c r="AT36" s="163" t="s">
        <v>37</v>
      </c>
      <c r="AU36" s="156" t="s">
        <v>37</v>
      </c>
      <c r="AV36" s="156" t="s">
        <v>37</v>
      </c>
      <c r="AW36" s="157" t="s">
        <v>37</v>
      </c>
      <c r="AX36" s="156" t="s">
        <v>37</v>
      </c>
      <c r="AY36" s="156" t="s">
        <v>37</v>
      </c>
      <c r="AZ36" s="157" t="s">
        <v>37</v>
      </c>
      <c r="BA36" s="156" t="s">
        <v>37</v>
      </c>
      <c r="BB36" s="156" t="s">
        <v>37</v>
      </c>
      <c r="BC36" s="157" t="s">
        <v>37</v>
      </c>
      <c r="BD36" s="156" t="s">
        <v>37</v>
      </c>
      <c r="BE36" s="156" t="s">
        <v>37</v>
      </c>
      <c r="BF36" s="157" t="s">
        <v>37</v>
      </c>
      <c r="BG36" s="156" t="s">
        <v>37</v>
      </c>
      <c r="BH36" s="156" t="s">
        <v>37</v>
      </c>
      <c r="BI36" s="158" t="s">
        <v>37</v>
      </c>
    </row>
    <row r="37" spans="1:61" x14ac:dyDescent="0.25">
      <c r="A37" s="17" t="s">
        <v>77</v>
      </c>
      <c r="B37" s="41" t="s">
        <v>37</v>
      </c>
      <c r="C37" s="41" t="s">
        <v>37</v>
      </c>
      <c r="D37" s="46" t="s">
        <v>37</v>
      </c>
      <c r="E37" s="41" t="s">
        <v>37</v>
      </c>
      <c r="F37" s="41" t="s">
        <v>37</v>
      </c>
      <c r="G37" s="46" t="s">
        <v>37</v>
      </c>
      <c r="H37" s="41" t="s">
        <v>37</v>
      </c>
      <c r="I37" s="41" t="s">
        <v>37</v>
      </c>
      <c r="J37" s="46" t="s">
        <v>37</v>
      </c>
      <c r="K37" s="41" t="s">
        <v>37</v>
      </c>
      <c r="L37" s="41" t="s">
        <v>37</v>
      </c>
      <c r="M37" s="46" t="s">
        <v>37</v>
      </c>
      <c r="N37" s="41">
        <v>0</v>
      </c>
      <c r="O37" s="41">
        <v>0</v>
      </c>
      <c r="P37" s="164">
        <v>0</v>
      </c>
      <c r="Q37" s="41" t="s">
        <v>37</v>
      </c>
      <c r="R37" s="41" t="s">
        <v>37</v>
      </c>
      <c r="S37" s="46" t="s">
        <v>37</v>
      </c>
      <c r="T37" s="41" t="s">
        <v>37</v>
      </c>
      <c r="U37" s="41" t="s">
        <v>37</v>
      </c>
      <c r="V37" s="46" t="s">
        <v>37</v>
      </c>
      <c r="W37" s="41" t="s">
        <v>37</v>
      </c>
      <c r="X37" s="41" t="s">
        <v>37</v>
      </c>
      <c r="Y37" s="46" t="s">
        <v>37</v>
      </c>
      <c r="Z37" s="41" t="s">
        <v>37</v>
      </c>
      <c r="AA37" s="41" t="s">
        <v>37</v>
      </c>
      <c r="AB37" s="46" t="s">
        <v>37</v>
      </c>
      <c r="AC37" s="41">
        <v>0</v>
      </c>
      <c r="AD37" s="41">
        <v>0</v>
      </c>
      <c r="AE37" s="114">
        <v>0</v>
      </c>
      <c r="AF37" s="168" t="s">
        <v>37</v>
      </c>
      <c r="AG37" s="41" t="s">
        <v>37</v>
      </c>
      <c r="AH37" s="46" t="s">
        <v>37</v>
      </c>
      <c r="AI37" s="41" t="s">
        <v>37</v>
      </c>
      <c r="AJ37" s="41" t="s">
        <v>37</v>
      </c>
      <c r="AK37" s="46" t="s">
        <v>37</v>
      </c>
      <c r="AL37" s="41" t="s">
        <v>37</v>
      </c>
      <c r="AM37" s="41" t="s">
        <v>37</v>
      </c>
      <c r="AN37" s="46" t="s">
        <v>37</v>
      </c>
      <c r="AO37" s="41" t="s">
        <v>37</v>
      </c>
      <c r="AP37" s="41" t="s">
        <v>37</v>
      </c>
      <c r="AQ37" s="46" t="s">
        <v>37</v>
      </c>
      <c r="AR37" s="41">
        <v>1</v>
      </c>
      <c r="AS37" s="41">
        <v>1</v>
      </c>
      <c r="AT37" s="164">
        <v>1</v>
      </c>
      <c r="AU37" s="41" t="s">
        <v>37</v>
      </c>
      <c r="AV37" s="41" t="s">
        <v>37</v>
      </c>
      <c r="AW37" s="46" t="s">
        <v>37</v>
      </c>
      <c r="AX37" s="41" t="s">
        <v>37</v>
      </c>
      <c r="AY37" s="41" t="s">
        <v>37</v>
      </c>
      <c r="AZ37" s="46" t="s">
        <v>37</v>
      </c>
      <c r="BA37" s="41" t="s">
        <v>37</v>
      </c>
      <c r="BB37" s="41" t="s">
        <v>37</v>
      </c>
      <c r="BC37" s="46" t="s">
        <v>37</v>
      </c>
      <c r="BD37" s="41" t="s">
        <v>37</v>
      </c>
      <c r="BE37" s="41" t="s">
        <v>37</v>
      </c>
      <c r="BF37" s="46" t="s">
        <v>37</v>
      </c>
      <c r="BG37" s="41">
        <v>1</v>
      </c>
      <c r="BH37" s="41">
        <v>1</v>
      </c>
      <c r="BI37" s="114">
        <v>1</v>
      </c>
    </row>
    <row r="38" spans="1:61" x14ac:dyDescent="0.25">
      <c r="A38" s="80" t="s">
        <v>78</v>
      </c>
      <c r="B38" s="156" t="s">
        <v>37</v>
      </c>
      <c r="C38" s="156" t="s">
        <v>37</v>
      </c>
      <c r="D38" s="157" t="s">
        <v>37</v>
      </c>
      <c r="E38" s="156">
        <v>0.10005726131597686</v>
      </c>
      <c r="F38" s="156">
        <v>4.5978405920174686E-2</v>
      </c>
      <c r="G38" s="157">
        <v>4.7217398494997113E-2</v>
      </c>
      <c r="H38" s="156">
        <v>0.14397063488466946</v>
      </c>
      <c r="I38" s="156">
        <v>0.15780637940682712</v>
      </c>
      <c r="J38" s="157">
        <v>0.17717391304347829</v>
      </c>
      <c r="K38" s="156">
        <v>0.68007401261051059</v>
      </c>
      <c r="L38" s="156">
        <v>0.95272525027808685</v>
      </c>
      <c r="M38" s="157">
        <v>0.8398174520973587</v>
      </c>
      <c r="N38" s="156">
        <v>0.68007009690376452</v>
      </c>
      <c r="O38" s="156">
        <v>0.95270859409008901</v>
      </c>
      <c r="P38" s="163">
        <v>0.53754694007666537</v>
      </c>
      <c r="Q38" s="156" t="s">
        <v>37</v>
      </c>
      <c r="R38" s="156" t="s">
        <v>37</v>
      </c>
      <c r="S38" s="157" t="s">
        <v>37</v>
      </c>
      <c r="T38" s="156" t="s">
        <v>37</v>
      </c>
      <c r="U38" s="156" t="s">
        <v>37</v>
      </c>
      <c r="V38" s="157" t="s">
        <v>37</v>
      </c>
      <c r="W38" s="156" t="s">
        <v>37</v>
      </c>
      <c r="X38" s="156" t="s">
        <v>37</v>
      </c>
      <c r="Y38" s="157" t="s">
        <v>37</v>
      </c>
      <c r="Z38" s="156">
        <v>0.10495823670554313</v>
      </c>
      <c r="AA38" s="156">
        <v>0.28025596386707347</v>
      </c>
      <c r="AB38" s="157">
        <v>0.31639518356791985</v>
      </c>
      <c r="AC38" s="156">
        <v>0.3222200899117223</v>
      </c>
      <c r="AD38" s="156">
        <v>0.2855143904870992</v>
      </c>
      <c r="AE38" s="158">
        <v>0.32818884399081744</v>
      </c>
      <c r="AF38" s="167" t="s">
        <v>37</v>
      </c>
      <c r="AG38" s="156" t="s">
        <v>37</v>
      </c>
      <c r="AH38" s="157" t="s">
        <v>37</v>
      </c>
      <c r="AI38" s="156">
        <v>0.89994273868402319</v>
      </c>
      <c r="AJ38" s="156">
        <v>0.95402159407982534</v>
      </c>
      <c r="AK38" s="157">
        <v>0.95278260150500294</v>
      </c>
      <c r="AL38" s="156">
        <v>0.85602936511533056</v>
      </c>
      <c r="AM38" s="156">
        <v>0.84219362059317293</v>
      </c>
      <c r="AN38" s="157">
        <v>0.82282608695652171</v>
      </c>
      <c r="AO38" s="156">
        <v>0.31992598738948946</v>
      </c>
      <c r="AP38" s="156">
        <v>4.727474972191309E-2</v>
      </c>
      <c r="AQ38" s="157">
        <v>0.16018254790264133</v>
      </c>
      <c r="AR38" s="156">
        <v>0.31992990309623548</v>
      </c>
      <c r="AS38" s="156">
        <v>4.7291405909910995E-2</v>
      </c>
      <c r="AT38" s="163">
        <v>0.46245305992333458</v>
      </c>
      <c r="AU38" s="156" t="s">
        <v>37</v>
      </c>
      <c r="AV38" s="156" t="s">
        <v>37</v>
      </c>
      <c r="AW38" s="157" t="s">
        <v>37</v>
      </c>
      <c r="AX38" s="156" t="s">
        <v>37</v>
      </c>
      <c r="AY38" s="156" t="s">
        <v>37</v>
      </c>
      <c r="AZ38" s="157" t="s">
        <v>37</v>
      </c>
      <c r="BA38" s="156" t="s">
        <v>37</v>
      </c>
      <c r="BB38" s="156" t="s">
        <v>37</v>
      </c>
      <c r="BC38" s="157" t="s">
        <v>37</v>
      </c>
      <c r="BD38" s="156">
        <v>0.89504176329445684</v>
      </c>
      <c r="BE38" s="156">
        <v>0.71974403613292659</v>
      </c>
      <c r="BF38" s="157">
        <v>0.68360481643208004</v>
      </c>
      <c r="BG38" s="156">
        <v>0.67777991008827776</v>
      </c>
      <c r="BH38" s="156">
        <v>0.71448560951290074</v>
      </c>
      <c r="BI38" s="158">
        <v>0.67181115600918251</v>
      </c>
    </row>
    <row r="39" spans="1:61" x14ac:dyDescent="0.25">
      <c r="A39" s="36" t="s">
        <v>19</v>
      </c>
      <c r="B39" s="30">
        <v>0.42065936052685216</v>
      </c>
      <c r="C39" s="30">
        <v>0.44240711767164709</v>
      </c>
      <c r="D39" s="47">
        <v>0.52028396695756485</v>
      </c>
      <c r="E39" s="30">
        <v>0.3463133792419793</v>
      </c>
      <c r="F39" s="30">
        <v>0.37999550245580388</v>
      </c>
      <c r="G39" s="47">
        <v>0.4325960631856729</v>
      </c>
      <c r="H39" s="30">
        <v>0.21697286163242643</v>
      </c>
      <c r="I39" s="30">
        <v>0.24584532577040855</v>
      </c>
      <c r="J39" s="47">
        <v>0.30377358256271858</v>
      </c>
      <c r="K39" s="30">
        <v>0.1678025267439526</v>
      </c>
      <c r="L39" s="30">
        <v>0.20704333574230074</v>
      </c>
      <c r="M39" s="47">
        <v>0.25825736298255297</v>
      </c>
      <c r="N39" s="30">
        <v>9.6204910156801493E-2</v>
      </c>
      <c r="O39" s="30">
        <v>0.11046324755609399</v>
      </c>
      <c r="P39" s="165">
        <v>0.12489472107348634</v>
      </c>
      <c r="Q39" s="30">
        <v>0.25599987056892187</v>
      </c>
      <c r="R39" s="30">
        <v>0.22299988876629986</v>
      </c>
      <c r="S39" s="47">
        <v>0.27199992882544183</v>
      </c>
      <c r="T39" s="30">
        <v>0.21193476633972072</v>
      </c>
      <c r="U39" s="30">
        <v>0.17221778203645352</v>
      </c>
      <c r="V39" s="47">
        <v>0.16216359818743142</v>
      </c>
      <c r="W39" s="30">
        <v>4.3917284734638878E-2</v>
      </c>
      <c r="X39" s="30">
        <v>4.9498868560517016E-2</v>
      </c>
      <c r="Y39" s="47">
        <v>0.11567274861163182</v>
      </c>
      <c r="Z39" s="30">
        <v>9.2139101355765793E-2</v>
      </c>
      <c r="AA39" s="30">
        <v>0.20258935086697119</v>
      </c>
      <c r="AB39" s="47">
        <v>0.22901687859519415</v>
      </c>
      <c r="AC39" s="30">
        <v>6.9928939333812709E-2</v>
      </c>
      <c r="AD39" s="30">
        <v>7.6323669878073694E-2</v>
      </c>
      <c r="AE39" s="115">
        <v>0.10631919590524709</v>
      </c>
      <c r="AF39" s="169">
        <v>0.57934063947314784</v>
      </c>
      <c r="AG39" s="30">
        <v>0.55759288232835291</v>
      </c>
      <c r="AH39" s="47">
        <v>0.4797160330424351</v>
      </c>
      <c r="AI39" s="30">
        <v>0.65368662075802075</v>
      </c>
      <c r="AJ39" s="30">
        <v>0.62000449754419606</v>
      </c>
      <c r="AK39" s="47">
        <v>0.5674039368143271</v>
      </c>
      <c r="AL39" s="30">
        <v>0.78302713836757354</v>
      </c>
      <c r="AM39" s="30">
        <v>0.75415467422959148</v>
      </c>
      <c r="AN39" s="47">
        <v>0.69622641743728142</v>
      </c>
      <c r="AO39" s="30">
        <v>0.83219747325604743</v>
      </c>
      <c r="AP39" s="30">
        <v>0.79295666425769928</v>
      </c>
      <c r="AQ39" s="47">
        <v>0.74174263701744703</v>
      </c>
      <c r="AR39" s="30">
        <v>0.90379508984319856</v>
      </c>
      <c r="AS39" s="30">
        <v>0.88953675244390595</v>
      </c>
      <c r="AT39" s="165">
        <v>0.87510527892651369</v>
      </c>
      <c r="AU39" s="30">
        <v>0.74400012943107818</v>
      </c>
      <c r="AV39" s="30">
        <v>0.77700011123370016</v>
      </c>
      <c r="AW39" s="47">
        <v>0.72800007117455812</v>
      </c>
      <c r="AX39" s="30">
        <v>0.78806523366027925</v>
      </c>
      <c r="AY39" s="30">
        <v>0.82778221796354645</v>
      </c>
      <c r="AZ39" s="47">
        <v>0.83783640181256858</v>
      </c>
      <c r="BA39" s="30">
        <v>0.95608271526536115</v>
      </c>
      <c r="BB39" s="30">
        <v>0.95050113143948289</v>
      </c>
      <c r="BC39" s="47">
        <v>0.88432725138836821</v>
      </c>
      <c r="BD39" s="30">
        <v>0.90786089864423414</v>
      </c>
      <c r="BE39" s="30">
        <v>0.79741064913302884</v>
      </c>
      <c r="BF39" s="47">
        <v>0.77098312140480574</v>
      </c>
      <c r="BG39" s="30">
        <v>0.93007106066618739</v>
      </c>
      <c r="BH39" s="30">
        <v>0.92367633012192629</v>
      </c>
      <c r="BI39" s="115">
        <v>0.89368080409475292</v>
      </c>
    </row>
    <row r="40" spans="1:61" x14ac:dyDescent="0.25">
      <c r="A40" s="137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  <c r="BH40" s="137"/>
      <c r="BI40" s="137"/>
    </row>
    <row r="41" spans="1:61" x14ac:dyDescent="0.25">
      <c r="A41" s="137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  <c r="BI41" s="137"/>
    </row>
    <row r="42" spans="1:61" x14ac:dyDescent="0.25">
      <c r="A42" s="137"/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  <c r="BH42" s="137"/>
      <c r="BI42" s="137"/>
    </row>
    <row r="43" spans="1:61" x14ac:dyDescent="0.25">
      <c r="A43" s="13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  <c r="BI43" s="137"/>
    </row>
    <row r="44" spans="1:61" x14ac:dyDescent="0.25">
      <c r="A44" s="137"/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  <c r="BH44" s="137"/>
      <c r="BI44" s="137"/>
    </row>
    <row r="45" spans="1:61" x14ac:dyDescent="0.25">
      <c r="A45" s="137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</row>
    <row r="46" spans="1:61" x14ac:dyDescent="0.25">
      <c r="A46" s="137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</row>
    <row r="47" spans="1:61" x14ac:dyDescent="0.25">
      <c r="A47" s="137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</row>
    <row r="48" spans="1:61" x14ac:dyDescent="0.2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</row>
    <row r="49" spans="1:61" x14ac:dyDescent="0.25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</row>
    <row r="50" spans="1:61" x14ac:dyDescent="0.25">
      <c r="A50" s="137"/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  <c r="BI50" s="137"/>
    </row>
    <row r="51" spans="1:61" x14ac:dyDescent="0.25">
      <c r="A51" s="137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  <c r="BH51" s="137"/>
      <c r="BI51" s="137"/>
    </row>
    <row r="52" spans="1:61" x14ac:dyDescent="0.25">
      <c r="A52" s="137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</row>
    <row r="53" spans="1:61" x14ac:dyDescent="0.25">
      <c r="A53" s="137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  <c r="BI53" s="137"/>
    </row>
    <row r="54" spans="1:61" x14ac:dyDescent="0.25">
      <c r="A54" s="137"/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</row>
    <row r="55" spans="1:61" x14ac:dyDescent="0.25">
      <c r="A55" s="137"/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</row>
    <row r="56" spans="1:61" x14ac:dyDescent="0.25">
      <c r="A56" s="137"/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</row>
    <row r="57" spans="1:61" x14ac:dyDescent="0.25">
      <c r="A57" s="137"/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</row>
    <row r="58" spans="1:61" x14ac:dyDescent="0.25">
      <c r="A58" s="137"/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  <c r="BI58" s="137"/>
    </row>
    <row r="59" spans="1:61" x14ac:dyDescent="0.25">
      <c r="A59" s="137"/>
      <c r="B59" s="137"/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</row>
    <row r="60" spans="1:61" x14ac:dyDescent="0.25">
      <c r="A60" s="137"/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  <c r="BI60" s="137"/>
    </row>
    <row r="61" spans="1:61" x14ac:dyDescent="0.25">
      <c r="A61" s="137"/>
      <c r="B61" s="137"/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  <c r="BI61" s="137"/>
    </row>
    <row r="62" spans="1:61" x14ac:dyDescent="0.25">
      <c r="A62" s="137"/>
      <c r="B62" s="137"/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  <c r="BH62" s="137"/>
      <c r="BI62" s="137"/>
    </row>
    <row r="63" spans="1:61" x14ac:dyDescent="0.25">
      <c r="A63" s="137"/>
      <c r="B63" s="137"/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  <c r="BI63" s="137"/>
    </row>
    <row r="64" spans="1:61" x14ac:dyDescent="0.25">
      <c r="A64" s="137"/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  <c r="BI64" s="137"/>
    </row>
    <row r="65" spans="1:61" x14ac:dyDescent="0.25">
      <c r="A65" s="137"/>
      <c r="B65" s="137"/>
      <c r="C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  <c r="BI65" s="137"/>
    </row>
    <row r="66" spans="1:61" x14ac:dyDescent="0.25">
      <c r="A66" s="137"/>
      <c r="B66" s="137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7"/>
      <c r="AL66" s="137"/>
      <c r="AM66" s="137"/>
      <c r="AN66" s="137"/>
      <c r="AO66" s="137"/>
      <c r="AP66" s="137"/>
      <c r="AQ66" s="137"/>
      <c r="AR66" s="137"/>
      <c r="AS66" s="137"/>
      <c r="AT66" s="137"/>
      <c r="AU66" s="137"/>
      <c r="AV66" s="137"/>
      <c r="AW66" s="137"/>
      <c r="AX66" s="137"/>
      <c r="AY66" s="137"/>
      <c r="AZ66" s="137"/>
      <c r="BA66" s="137"/>
      <c r="BB66" s="137"/>
      <c r="BC66" s="137"/>
      <c r="BD66" s="137"/>
      <c r="BE66" s="137"/>
      <c r="BF66" s="137"/>
      <c r="BG66" s="137"/>
      <c r="BH66" s="137"/>
      <c r="BI66" s="137"/>
    </row>
    <row r="67" spans="1:61" x14ac:dyDescent="0.25">
      <c r="A67" s="137"/>
      <c r="B67" s="137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37"/>
      <c r="BG67" s="137"/>
      <c r="BH67" s="137"/>
      <c r="BI67" s="137"/>
    </row>
    <row r="68" spans="1:61" x14ac:dyDescent="0.25">
      <c r="A68" s="137"/>
      <c r="B68" s="137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/>
      <c r="AX68" s="137"/>
      <c r="AY68" s="137"/>
      <c r="AZ68" s="137"/>
      <c r="BA68" s="137"/>
      <c r="BB68" s="137"/>
      <c r="BC68" s="137"/>
      <c r="BD68" s="137"/>
      <c r="BE68" s="137"/>
      <c r="BF68" s="137"/>
      <c r="BG68" s="137"/>
      <c r="BH68" s="137"/>
      <c r="BI68" s="137"/>
    </row>
    <row r="69" spans="1:61" x14ac:dyDescent="0.25">
      <c r="A69" s="137"/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7"/>
      <c r="AL69" s="137"/>
      <c r="AM69" s="137"/>
      <c r="AN69" s="137"/>
      <c r="AO69" s="137"/>
      <c r="AP69" s="137"/>
      <c r="AQ69" s="137"/>
      <c r="AR69" s="137"/>
      <c r="AS69" s="137"/>
      <c r="AT69" s="137"/>
      <c r="AU69" s="137"/>
      <c r="AV69" s="137"/>
      <c r="AW69" s="137"/>
      <c r="AX69" s="137"/>
      <c r="AY69" s="137"/>
      <c r="AZ69" s="137"/>
      <c r="BA69" s="137"/>
      <c r="BB69" s="137"/>
      <c r="BC69" s="137"/>
      <c r="BD69" s="137"/>
      <c r="BE69" s="137"/>
      <c r="BF69" s="137"/>
      <c r="BG69" s="137"/>
      <c r="BH69" s="137"/>
      <c r="BI69" s="137"/>
    </row>
    <row r="70" spans="1:61" x14ac:dyDescent="0.25">
      <c r="A70" s="137"/>
      <c r="B70" s="137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37"/>
      <c r="BB70" s="137"/>
      <c r="BC70" s="137"/>
      <c r="BD70" s="137"/>
      <c r="BE70" s="137"/>
      <c r="BF70" s="137"/>
      <c r="BG70" s="137"/>
      <c r="BH70" s="137"/>
      <c r="BI70" s="137"/>
    </row>
    <row r="71" spans="1:61" x14ac:dyDescent="0.25">
      <c r="A71" s="137"/>
      <c r="B71" s="137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7"/>
      <c r="AL71" s="137"/>
      <c r="AM71" s="137"/>
      <c r="AN71" s="137"/>
      <c r="AO71" s="137"/>
      <c r="AP71" s="137"/>
      <c r="AQ71" s="137"/>
      <c r="AR71" s="137"/>
      <c r="AS71" s="137"/>
      <c r="AT71" s="137"/>
      <c r="AU71" s="137"/>
      <c r="AV71" s="137"/>
      <c r="AW71" s="137"/>
      <c r="AX71" s="137"/>
      <c r="AY71" s="137"/>
      <c r="AZ71" s="137"/>
      <c r="BA71" s="137"/>
      <c r="BB71" s="137"/>
      <c r="BC71" s="137"/>
      <c r="BD71" s="137"/>
      <c r="BE71" s="137"/>
      <c r="BF71" s="137"/>
      <c r="BG71" s="137"/>
      <c r="BH71" s="137"/>
      <c r="BI71" s="137"/>
    </row>
    <row r="72" spans="1:61" x14ac:dyDescent="0.25">
      <c r="A72" s="137"/>
      <c r="B72" s="137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  <c r="AY72" s="137"/>
      <c r="AZ72" s="137"/>
      <c r="BA72" s="137"/>
      <c r="BB72" s="137"/>
      <c r="BC72" s="137"/>
      <c r="BD72" s="137"/>
      <c r="BE72" s="137"/>
      <c r="BF72" s="137"/>
      <c r="BG72" s="137"/>
      <c r="BH72" s="137"/>
      <c r="BI72" s="137"/>
    </row>
    <row r="73" spans="1:61" x14ac:dyDescent="0.25">
      <c r="A73" s="137"/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7"/>
      <c r="AL73" s="137"/>
      <c r="AM73" s="137"/>
      <c r="AN73" s="137"/>
      <c r="AO73" s="137"/>
      <c r="AP73" s="137"/>
      <c r="AQ73" s="137"/>
      <c r="AR73" s="137"/>
      <c r="AS73" s="137"/>
      <c r="AT73" s="137"/>
      <c r="AU73" s="137"/>
      <c r="AV73" s="137"/>
      <c r="AW73" s="137"/>
      <c r="AX73" s="137"/>
      <c r="AY73" s="137"/>
      <c r="AZ73" s="137"/>
      <c r="BA73" s="137"/>
      <c r="BB73" s="137"/>
      <c r="BC73" s="137"/>
      <c r="BD73" s="137"/>
      <c r="BE73" s="137"/>
      <c r="BF73" s="137"/>
      <c r="BG73" s="137"/>
      <c r="BH73" s="137"/>
      <c r="BI73" s="137"/>
    </row>
    <row r="74" spans="1:61" x14ac:dyDescent="0.25">
      <c r="A74" s="137"/>
      <c r="B74" s="137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7"/>
      <c r="AL74" s="137"/>
      <c r="AM74" s="137"/>
      <c r="AN74" s="137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  <c r="AY74" s="137"/>
      <c r="AZ74" s="137"/>
      <c r="BA74" s="137"/>
      <c r="BB74" s="137"/>
      <c r="BC74" s="137"/>
      <c r="BD74" s="137"/>
      <c r="BE74" s="137"/>
      <c r="BF74" s="137"/>
      <c r="BG74" s="137"/>
      <c r="BH74" s="137"/>
      <c r="BI74" s="137"/>
    </row>
    <row r="75" spans="1:61" x14ac:dyDescent="0.25">
      <c r="A75" s="137"/>
      <c r="B75" s="137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7"/>
      <c r="AL75" s="137"/>
      <c r="AM75" s="137"/>
      <c r="AN75" s="137"/>
      <c r="AO75" s="137"/>
      <c r="AP75" s="137"/>
      <c r="AQ75" s="137"/>
      <c r="AR75" s="137"/>
      <c r="AS75" s="137"/>
      <c r="AT75" s="137"/>
      <c r="AU75" s="137"/>
      <c r="AV75" s="137"/>
      <c r="AW75" s="137"/>
      <c r="AX75" s="137"/>
      <c r="AY75" s="137"/>
      <c r="AZ75" s="137"/>
      <c r="BA75" s="137"/>
      <c r="BB75" s="137"/>
      <c r="BC75" s="137"/>
      <c r="BD75" s="137"/>
      <c r="BE75" s="137"/>
      <c r="BF75" s="137"/>
      <c r="BG75" s="137"/>
      <c r="BH75" s="137"/>
      <c r="BI75" s="137"/>
    </row>
    <row r="76" spans="1:61" x14ac:dyDescent="0.25">
      <c r="A76" s="137"/>
      <c r="B76" s="137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</row>
    <row r="77" spans="1:61" x14ac:dyDescent="0.25">
      <c r="A77" s="137"/>
      <c r="B77" s="137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7"/>
      <c r="AS77" s="137"/>
      <c r="AT77" s="137"/>
      <c r="AU77" s="137"/>
      <c r="AV77" s="137"/>
      <c r="AW77" s="137"/>
      <c r="AX77" s="137"/>
      <c r="AY77" s="137"/>
      <c r="AZ77" s="137"/>
      <c r="BA77" s="137"/>
      <c r="BB77" s="137"/>
      <c r="BC77" s="137"/>
      <c r="BD77" s="137"/>
      <c r="BE77" s="137"/>
      <c r="BF77" s="137"/>
      <c r="BG77" s="137"/>
      <c r="BH77" s="137"/>
      <c r="BI77" s="137"/>
    </row>
    <row r="78" spans="1:61" x14ac:dyDescent="0.25">
      <c r="A78" s="137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7"/>
      <c r="AS78" s="137"/>
      <c r="AT78" s="137"/>
      <c r="AU78" s="137"/>
      <c r="AV78" s="137"/>
      <c r="AW78" s="137"/>
      <c r="AX78" s="137"/>
      <c r="AY78" s="137"/>
      <c r="AZ78" s="137"/>
      <c r="BA78" s="137"/>
      <c r="BB78" s="137"/>
      <c r="BC78" s="137"/>
      <c r="BD78" s="137"/>
      <c r="BE78" s="137"/>
      <c r="BF78" s="137"/>
      <c r="BG78" s="137"/>
      <c r="BH78" s="137"/>
      <c r="BI78" s="137"/>
    </row>
    <row r="79" spans="1:61" x14ac:dyDescent="0.25">
      <c r="A79" s="137"/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137"/>
      <c r="AT79" s="137"/>
      <c r="AU79" s="137"/>
      <c r="AV79" s="137"/>
      <c r="AW79" s="137"/>
      <c r="AX79" s="137"/>
      <c r="AY79" s="137"/>
      <c r="AZ79" s="137"/>
      <c r="BA79" s="137"/>
      <c r="BB79" s="137"/>
      <c r="BC79" s="137"/>
      <c r="BD79" s="137"/>
      <c r="BE79" s="137"/>
      <c r="BF79" s="137"/>
      <c r="BG79" s="137"/>
      <c r="BH79" s="137"/>
      <c r="BI79" s="137"/>
    </row>
    <row r="80" spans="1:61" x14ac:dyDescent="0.25">
      <c r="A80" s="137"/>
      <c r="B80" s="137"/>
      <c r="C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37"/>
      <c r="BB80" s="137"/>
      <c r="BC80" s="137"/>
      <c r="BD80" s="137"/>
      <c r="BE80" s="137"/>
      <c r="BF80" s="137"/>
      <c r="BG80" s="137"/>
      <c r="BH80" s="137"/>
      <c r="BI80" s="137"/>
    </row>
    <row r="81" spans="1:61" x14ac:dyDescent="0.25">
      <c r="A81" s="137"/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  <c r="AH81" s="137"/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7"/>
      <c r="AY81" s="137"/>
      <c r="AZ81" s="137"/>
      <c r="BA81" s="137"/>
      <c r="BB81" s="137"/>
      <c r="BC81" s="137"/>
      <c r="BD81" s="137"/>
      <c r="BE81" s="137"/>
      <c r="BF81" s="137"/>
      <c r="BG81" s="137"/>
      <c r="BH81" s="137"/>
      <c r="BI81" s="137"/>
    </row>
    <row r="82" spans="1:61" x14ac:dyDescent="0.25">
      <c r="A82" s="137"/>
      <c r="B82" s="137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  <c r="AH82" s="137"/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7"/>
      <c r="AY82" s="137"/>
      <c r="AZ82" s="137"/>
      <c r="BA82" s="137"/>
      <c r="BB82" s="137"/>
      <c r="BC82" s="137"/>
      <c r="BD82" s="137"/>
      <c r="BE82" s="137"/>
      <c r="BF82" s="137"/>
      <c r="BG82" s="137"/>
      <c r="BH82" s="137"/>
      <c r="BI82" s="137"/>
    </row>
    <row r="83" spans="1:61" x14ac:dyDescent="0.25">
      <c r="A83" s="137"/>
      <c r="B83" s="137"/>
      <c r="C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7"/>
      <c r="BA83" s="137"/>
      <c r="BB83" s="137"/>
      <c r="BC83" s="137"/>
      <c r="BD83" s="137"/>
      <c r="BE83" s="137"/>
      <c r="BF83" s="137"/>
      <c r="BG83" s="137"/>
      <c r="BH83" s="137"/>
      <c r="BI83" s="137"/>
    </row>
    <row r="84" spans="1:61" x14ac:dyDescent="0.25">
      <c r="A84" s="137"/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37"/>
      <c r="BB84" s="137"/>
      <c r="BC84" s="137"/>
      <c r="BD84" s="137"/>
      <c r="BE84" s="137"/>
      <c r="BF84" s="137"/>
      <c r="BG84" s="137"/>
      <c r="BH84" s="137"/>
      <c r="BI84" s="137"/>
    </row>
    <row r="85" spans="1:61" x14ac:dyDescent="0.25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  <c r="AY85" s="137"/>
      <c r="AZ85" s="137"/>
      <c r="BA85" s="137"/>
      <c r="BB85" s="137"/>
      <c r="BC85" s="137"/>
      <c r="BD85" s="137"/>
      <c r="BE85" s="137"/>
      <c r="BF85" s="137"/>
      <c r="BG85" s="137"/>
      <c r="BH85" s="137"/>
      <c r="BI85" s="137"/>
    </row>
    <row r="86" spans="1:61" x14ac:dyDescent="0.25">
      <c r="A86" s="137"/>
      <c r="B86" s="137"/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37"/>
      <c r="BB86" s="137"/>
      <c r="BC86" s="137"/>
      <c r="BD86" s="137"/>
      <c r="BE86" s="137"/>
      <c r="BF86" s="137"/>
      <c r="BG86" s="137"/>
      <c r="BH86" s="137"/>
      <c r="BI86" s="137"/>
    </row>
    <row r="87" spans="1:61" x14ac:dyDescent="0.25">
      <c r="A87" s="137"/>
      <c r="B87" s="137"/>
      <c r="C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  <c r="AY87" s="137"/>
      <c r="AZ87" s="137"/>
      <c r="BA87" s="137"/>
      <c r="BB87" s="137"/>
      <c r="BC87" s="137"/>
      <c r="BD87" s="137"/>
      <c r="BE87" s="137"/>
      <c r="BF87" s="137"/>
      <c r="BG87" s="137"/>
      <c r="BH87" s="137"/>
      <c r="BI87" s="137"/>
    </row>
    <row r="88" spans="1:61" x14ac:dyDescent="0.25">
      <c r="A88" s="137"/>
      <c r="B88" s="137"/>
      <c r="C88" s="137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  <c r="BH88" s="137"/>
      <c r="BI88" s="137"/>
    </row>
    <row r="89" spans="1:61" x14ac:dyDescent="0.25">
      <c r="A89" s="137"/>
      <c r="B89" s="137"/>
      <c r="C89" s="137"/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  <c r="AH89" s="137"/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7"/>
      <c r="AY89" s="137"/>
      <c r="AZ89" s="137"/>
      <c r="BA89" s="137"/>
      <c r="BB89" s="137"/>
      <c r="BC89" s="137"/>
      <c r="BD89" s="137"/>
      <c r="BE89" s="137"/>
      <c r="BF89" s="137"/>
      <c r="BG89" s="137"/>
      <c r="BH89" s="137"/>
      <c r="BI89" s="137"/>
    </row>
    <row r="90" spans="1:61" x14ac:dyDescent="0.25">
      <c r="A90" s="137"/>
      <c r="B90" s="137"/>
      <c r="C90" s="137"/>
      <c r="D90" s="137"/>
      <c r="E90" s="137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  <c r="Q90" s="137"/>
      <c r="R90" s="137"/>
      <c r="S90" s="137"/>
      <c r="T90" s="137"/>
      <c r="U90" s="137"/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  <c r="AY90" s="137"/>
      <c r="AZ90" s="137"/>
      <c r="BA90" s="137"/>
      <c r="BB90" s="137"/>
      <c r="BC90" s="137"/>
      <c r="BD90" s="137"/>
      <c r="BE90" s="137"/>
      <c r="BF90" s="137"/>
      <c r="BG90" s="137"/>
      <c r="BH90" s="137"/>
      <c r="BI90" s="137"/>
    </row>
    <row r="91" spans="1:61" x14ac:dyDescent="0.25">
      <c r="A91" s="137"/>
      <c r="B91" s="137"/>
      <c r="C91" s="137"/>
      <c r="D91" s="137"/>
      <c r="E91" s="137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7"/>
      <c r="BC91" s="137"/>
      <c r="BD91" s="137"/>
      <c r="BE91" s="137"/>
      <c r="BF91" s="137"/>
      <c r="BG91" s="137"/>
      <c r="BH91" s="137"/>
      <c r="BI91" s="137"/>
    </row>
    <row r="92" spans="1:61" x14ac:dyDescent="0.25">
      <c r="A92" s="137"/>
      <c r="B92" s="137"/>
      <c r="C92" s="137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  <c r="BI92" s="137"/>
    </row>
    <row r="93" spans="1:61" x14ac:dyDescent="0.25">
      <c r="A93" s="137"/>
      <c r="B93" s="137"/>
      <c r="C93" s="137"/>
      <c r="D93" s="137"/>
      <c r="E93" s="137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  <c r="BH93" s="137"/>
      <c r="BI93" s="137"/>
    </row>
    <row r="94" spans="1:61" x14ac:dyDescent="0.25">
      <c r="A94" s="137"/>
      <c r="B94" s="137"/>
      <c r="C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37"/>
      <c r="BB94" s="137"/>
      <c r="BC94" s="137"/>
      <c r="BD94" s="137"/>
      <c r="BE94" s="137"/>
      <c r="BF94" s="137"/>
      <c r="BG94" s="137"/>
      <c r="BH94" s="137"/>
      <c r="BI94" s="137"/>
    </row>
    <row r="95" spans="1:61" x14ac:dyDescent="0.25">
      <c r="A95" s="137"/>
      <c r="B95" s="137"/>
      <c r="C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  <c r="BI95" s="137"/>
    </row>
    <row r="96" spans="1:61" x14ac:dyDescent="0.25">
      <c r="A96" s="137"/>
      <c r="B96" s="137"/>
      <c r="C96" s="137"/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37"/>
      <c r="BB96" s="137"/>
      <c r="BC96" s="137"/>
      <c r="BD96" s="137"/>
      <c r="BE96" s="137"/>
      <c r="BF96" s="137"/>
      <c r="BG96" s="137"/>
      <c r="BH96" s="137"/>
      <c r="BI96" s="137"/>
    </row>
    <row r="97" spans="1:61" x14ac:dyDescent="0.25">
      <c r="A97" s="137"/>
      <c r="B97" s="137"/>
      <c r="C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37"/>
      <c r="AZ97" s="137"/>
      <c r="BA97" s="137"/>
      <c r="BB97" s="137"/>
      <c r="BC97" s="137"/>
      <c r="BD97" s="137"/>
      <c r="BE97" s="137"/>
      <c r="BF97" s="137"/>
      <c r="BG97" s="137"/>
      <c r="BH97" s="137"/>
      <c r="BI97" s="137"/>
    </row>
    <row r="98" spans="1:61" x14ac:dyDescent="0.25">
      <c r="A98" s="137"/>
      <c r="B98" s="137"/>
      <c r="C98" s="137"/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7"/>
      <c r="BC98" s="137"/>
      <c r="BD98" s="137"/>
      <c r="BE98" s="137"/>
      <c r="BF98" s="137"/>
      <c r="BG98" s="137"/>
      <c r="BH98" s="137"/>
      <c r="BI98" s="137"/>
    </row>
    <row r="99" spans="1:61" x14ac:dyDescent="0.25">
      <c r="A99" s="137"/>
      <c r="B99" s="137"/>
      <c r="C99" s="137"/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7"/>
      <c r="BC99" s="137"/>
      <c r="BD99" s="137"/>
      <c r="BE99" s="137"/>
      <c r="BF99" s="137"/>
      <c r="BG99" s="137"/>
      <c r="BH99" s="137"/>
      <c r="BI99" s="137"/>
    </row>
    <row r="100" spans="1:61" x14ac:dyDescent="0.25">
      <c r="A100" s="137"/>
      <c r="B100" s="137"/>
      <c r="C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37"/>
      <c r="AZ100" s="137"/>
      <c r="BA100" s="137"/>
      <c r="BB100" s="137"/>
      <c r="BC100" s="137"/>
      <c r="BD100" s="137"/>
      <c r="BE100" s="137"/>
      <c r="BF100" s="137"/>
      <c r="BG100" s="137"/>
      <c r="BH100" s="137"/>
      <c r="BI100" s="137"/>
    </row>
    <row r="101" spans="1:61" x14ac:dyDescent="0.25">
      <c r="A101" s="137"/>
      <c r="B101" s="137"/>
      <c r="C101" s="137"/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37"/>
      <c r="BB101" s="137"/>
      <c r="BC101" s="137"/>
      <c r="BD101" s="137"/>
      <c r="BE101" s="137"/>
      <c r="BF101" s="137"/>
      <c r="BG101" s="137"/>
      <c r="BH101" s="137"/>
      <c r="BI101" s="137"/>
    </row>
    <row r="102" spans="1:61" x14ac:dyDescent="0.25">
      <c r="A102" s="137"/>
      <c r="B102" s="137"/>
      <c r="C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37"/>
      <c r="BB102" s="137"/>
      <c r="BC102" s="137"/>
      <c r="BD102" s="137"/>
      <c r="BE102" s="137"/>
      <c r="BF102" s="137"/>
      <c r="BG102" s="137"/>
      <c r="BH102" s="137"/>
      <c r="BI102" s="137"/>
    </row>
    <row r="103" spans="1:61" x14ac:dyDescent="0.25">
      <c r="A103" s="137"/>
      <c r="B103" s="137"/>
      <c r="C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37"/>
      <c r="AZ103" s="137"/>
      <c r="BA103" s="137"/>
      <c r="BB103" s="137"/>
      <c r="BC103" s="137"/>
      <c r="BD103" s="137"/>
      <c r="BE103" s="137"/>
      <c r="BF103" s="137"/>
      <c r="BG103" s="137"/>
      <c r="BH103" s="137"/>
      <c r="BI103" s="137"/>
    </row>
    <row r="104" spans="1:61" x14ac:dyDescent="0.25">
      <c r="A104" s="137"/>
      <c r="B104" s="137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37"/>
      <c r="BB104" s="137"/>
      <c r="BC104" s="137"/>
      <c r="BD104" s="137"/>
      <c r="BE104" s="137"/>
      <c r="BF104" s="137"/>
      <c r="BG104" s="137"/>
      <c r="BH104" s="137"/>
      <c r="BI104" s="137"/>
    </row>
    <row r="105" spans="1:61" x14ac:dyDescent="0.25">
      <c r="A105" s="137"/>
      <c r="B105" s="137"/>
      <c r="C105" s="137"/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7"/>
      <c r="AZ105" s="137"/>
      <c r="BA105" s="137"/>
      <c r="BB105" s="137"/>
      <c r="BC105" s="137"/>
      <c r="BD105" s="137"/>
      <c r="BE105" s="137"/>
      <c r="BF105" s="137"/>
      <c r="BG105" s="137"/>
      <c r="BH105" s="137"/>
      <c r="BI105" s="137"/>
    </row>
    <row r="106" spans="1:61" x14ac:dyDescent="0.25">
      <c r="A106" s="137"/>
      <c r="B106" s="137"/>
      <c r="C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37"/>
      <c r="AZ106" s="137"/>
      <c r="BA106" s="137"/>
      <c r="BB106" s="137"/>
      <c r="BC106" s="137"/>
      <c r="BD106" s="137"/>
      <c r="BE106" s="137"/>
      <c r="BF106" s="137"/>
      <c r="BG106" s="137"/>
      <c r="BH106" s="137"/>
      <c r="BI106" s="137"/>
    </row>
    <row r="107" spans="1:61" x14ac:dyDescent="0.25">
      <c r="A107" s="137"/>
      <c r="B107" s="137"/>
      <c r="C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137"/>
      <c r="AX107" s="137"/>
      <c r="AY107" s="137"/>
      <c r="AZ107" s="137"/>
      <c r="BA107" s="137"/>
      <c r="BB107" s="137"/>
      <c r="BC107" s="137"/>
      <c r="BD107" s="137"/>
      <c r="BE107" s="137"/>
      <c r="BF107" s="137"/>
      <c r="BG107" s="137"/>
      <c r="BH107" s="137"/>
      <c r="BI107" s="137"/>
    </row>
    <row r="108" spans="1:61" x14ac:dyDescent="0.25">
      <c r="A108" s="137"/>
      <c r="B108" s="137"/>
      <c r="C108" s="137"/>
      <c r="D108" s="137"/>
      <c r="E108" s="137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37"/>
      <c r="AZ108" s="137"/>
      <c r="BA108" s="137"/>
      <c r="BB108" s="137"/>
      <c r="BC108" s="137"/>
      <c r="BD108" s="137"/>
      <c r="BE108" s="137"/>
      <c r="BF108" s="137"/>
      <c r="BG108" s="137"/>
      <c r="BH108" s="137"/>
      <c r="BI108" s="137"/>
    </row>
    <row r="109" spans="1:61" x14ac:dyDescent="0.25">
      <c r="A109" s="137"/>
      <c r="B109" s="137"/>
      <c r="C109" s="137"/>
      <c r="D109" s="137"/>
      <c r="E109" s="137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37"/>
      <c r="Q109" s="137"/>
      <c r="R109" s="13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7"/>
      <c r="AZ109" s="137"/>
      <c r="BA109" s="137"/>
      <c r="BB109" s="137"/>
      <c r="BC109" s="137"/>
      <c r="BD109" s="137"/>
      <c r="BE109" s="137"/>
      <c r="BF109" s="137"/>
      <c r="BG109" s="137"/>
      <c r="BH109" s="137"/>
      <c r="BI109" s="137"/>
    </row>
    <row r="110" spans="1:61" x14ac:dyDescent="0.25">
      <c r="A110" s="137"/>
      <c r="B110" s="137"/>
      <c r="C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  <c r="T110" s="137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7"/>
      <c r="AZ110" s="137"/>
      <c r="BA110" s="137"/>
      <c r="BB110" s="137"/>
      <c r="BC110" s="137"/>
      <c r="BD110" s="137"/>
      <c r="BE110" s="137"/>
      <c r="BF110" s="137"/>
      <c r="BG110" s="137"/>
      <c r="BH110" s="137"/>
      <c r="BI110" s="137"/>
    </row>
    <row r="111" spans="1:61" x14ac:dyDescent="0.25">
      <c r="A111" s="137"/>
      <c r="B111" s="137"/>
      <c r="C111" s="137"/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7"/>
      <c r="AZ111" s="137"/>
      <c r="BA111" s="137"/>
      <c r="BB111" s="137"/>
      <c r="BC111" s="137"/>
      <c r="BD111" s="137"/>
      <c r="BE111" s="137"/>
      <c r="BF111" s="137"/>
      <c r="BG111" s="137"/>
      <c r="BH111" s="137"/>
      <c r="BI111" s="137"/>
    </row>
    <row r="112" spans="1:61" x14ac:dyDescent="0.25">
      <c r="A112" s="137"/>
      <c r="B112" s="137"/>
      <c r="C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7"/>
      <c r="Q112" s="137"/>
      <c r="R112" s="137"/>
      <c r="S112" s="137"/>
      <c r="T112" s="137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7"/>
      <c r="AZ112" s="137"/>
      <c r="BA112" s="137"/>
      <c r="BB112" s="137"/>
      <c r="BC112" s="137"/>
      <c r="BD112" s="137"/>
      <c r="BE112" s="137"/>
      <c r="BF112" s="137"/>
      <c r="BG112" s="137"/>
      <c r="BH112" s="137"/>
      <c r="BI112" s="137"/>
    </row>
    <row r="113" spans="1:61" x14ac:dyDescent="0.25">
      <c r="A113" s="137"/>
      <c r="B113" s="137"/>
      <c r="C113" s="137"/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37"/>
      <c r="AZ113" s="137"/>
      <c r="BA113" s="137"/>
      <c r="BB113" s="137"/>
      <c r="BC113" s="137"/>
      <c r="BD113" s="137"/>
      <c r="BE113" s="137"/>
      <c r="BF113" s="137"/>
      <c r="BG113" s="137"/>
      <c r="BH113" s="137"/>
      <c r="BI113" s="137"/>
    </row>
    <row r="114" spans="1:61" x14ac:dyDescent="0.25">
      <c r="A114" s="137"/>
      <c r="B114" s="137"/>
      <c r="C114" s="137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  <c r="T114" s="137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7"/>
      <c r="AZ114" s="137"/>
      <c r="BA114" s="137"/>
      <c r="BB114" s="137"/>
      <c r="BC114" s="137"/>
      <c r="BD114" s="137"/>
      <c r="BE114" s="137"/>
      <c r="BF114" s="137"/>
      <c r="BG114" s="137"/>
      <c r="BH114" s="137"/>
      <c r="BI114" s="137"/>
    </row>
    <row r="115" spans="1:61" x14ac:dyDescent="0.25">
      <c r="A115" s="137"/>
      <c r="B115" s="137"/>
      <c r="C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37"/>
      <c r="AZ115" s="137"/>
      <c r="BA115" s="137"/>
      <c r="BB115" s="137"/>
      <c r="BC115" s="137"/>
      <c r="BD115" s="137"/>
      <c r="BE115" s="137"/>
      <c r="BF115" s="137"/>
      <c r="BG115" s="137"/>
      <c r="BH115" s="137"/>
      <c r="BI115" s="137"/>
    </row>
    <row r="116" spans="1:61" x14ac:dyDescent="0.25">
      <c r="A116" s="137"/>
      <c r="B116" s="137"/>
      <c r="C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  <c r="AH116" s="137"/>
      <c r="AI116" s="137"/>
      <c r="AJ116" s="137"/>
      <c r="AK116" s="137"/>
      <c r="AL116" s="137"/>
      <c r="AM116" s="137"/>
      <c r="AN116" s="137"/>
      <c r="AO116" s="137"/>
      <c r="AP116" s="137"/>
      <c r="AQ116" s="137"/>
      <c r="AR116" s="137"/>
      <c r="AS116" s="137"/>
      <c r="AT116" s="137"/>
      <c r="AU116" s="137"/>
      <c r="AV116" s="137"/>
      <c r="AW116" s="137"/>
      <c r="AX116" s="137"/>
      <c r="AY116" s="137"/>
      <c r="AZ116" s="137"/>
      <c r="BA116" s="137"/>
      <c r="BB116" s="137"/>
      <c r="BC116" s="137"/>
      <c r="BD116" s="137"/>
      <c r="BE116" s="137"/>
      <c r="BF116" s="137"/>
      <c r="BG116" s="137"/>
      <c r="BH116" s="137"/>
      <c r="BI116" s="137"/>
    </row>
    <row r="117" spans="1:61" x14ac:dyDescent="0.25">
      <c r="A117" s="137"/>
      <c r="B117" s="137"/>
      <c r="C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  <c r="AH117" s="137"/>
      <c r="AI117" s="137"/>
      <c r="AJ117" s="137"/>
      <c r="AK117" s="137"/>
      <c r="AL117" s="137"/>
      <c r="AM117" s="137"/>
      <c r="AN117" s="137"/>
      <c r="AO117" s="137"/>
      <c r="AP117" s="137"/>
      <c r="AQ117" s="137"/>
      <c r="AR117" s="137"/>
      <c r="AS117" s="137"/>
      <c r="AT117" s="137"/>
      <c r="AU117" s="137"/>
      <c r="AV117" s="137"/>
      <c r="AW117" s="137"/>
      <c r="AX117" s="137"/>
      <c r="AY117" s="137"/>
      <c r="AZ117" s="137"/>
      <c r="BA117" s="137"/>
      <c r="BB117" s="137"/>
      <c r="BC117" s="137"/>
      <c r="BD117" s="137"/>
      <c r="BE117" s="137"/>
      <c r="BF117" s="137"/>
      <c r="BG117" s="137"/>
      <c r="BH117" s="137"/>
      <c r="BI117" s="137"/>
    </row>
    <row r="118" spans="1:61" x14ac:dyDescent="0.25">
      <c r="A118" s="137"/>
      <c r="B118" s="137"/>
      <c r="C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37"/>
      <c r="AZ118" s="137"/>
      <c r="BA118" s="137"/>
      <c r="BB118" s="137"/>
      <c r="BC118" s="137"/>
      <c r="BD118" s="137"/>
      <c r="BE118" s="137"/>
      <c r="BF118" s="137"/>
      <c r="BG118" s="137"/>
      <c r="BH118" s="137"/>
      <c r="BI118" s="137"/>
    </row>
    <row r="119" spans="1:61" x14ac:dyDescent="0.25">
      <c r="A119" s="137"/>
      <c r="B119" s="137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37"/>
      <c r="AI119" s="137"/>
      <c r="AJ119" s="137"/>
      <c r="AK119" s="137"/>
      <c r="AL119" s="137"/>
      <c r="AM119" s="137"/>
      <c r="AN119" s="137"/>
      <c r="AO119" s="137"/>
      <c r="AP119" s="137"/>
      <c r="AQ119" s="137"/>
      <c r="AR119" s="137"/>
      <c r="AS119" s="137"/>
      <c r="AT119" s="137"/>
      <c r="AU119" s="137"/>
      <c r="AV119" s="137"/>
      <c r="AW119" s="137"/>
      <c r="AX119" s="137"/>
      <c r="AY119" s="137"/>
      <c r="AZ119" s="137"/>
      <c r="BA119" s="137"/>
      <c r="BB119" s="137"/>
      <c r="BC119" s="137"/>
      <c r="BD119" s="137"/>
      <c r="BE119" s="137"/>
      <c r="BF119" s="137"/>
      <c r="BG119" s="137"/>
      <c r="BH119" s="137"/>
      <c r="BI119" s="137"/>
    </row>
    <row r="120" spans="1:61" x14ac:dyDescent="0.25">
      <c r="A120" s="137"/>
      <c r="B120" s="137"/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  <c r="AF120" s="137"/>
      <c r="AG120" s="137"/>
      <c r="AH120" s="137"/>
      <c r="AI120" s="137"/>
      <c r="AJ120" s="137"/>
      <c r="AK120" s="137"/>
      <c r="AL120" s="137"/>
      <c r="AM120" s="137"/>
      <c r="AN120" s="137"/>
      <c r="AO120" s="137"/>
      <c r="AP120" s="137"/>
      <c r="AQ120" s="137"/>
      <c r="AR120" s="137"/>
      <c r="AS120" s="137"/>
      <c r="AT120" s="137"/>
      <c r="AU120" s="137"/>
      <c r="AV120" s="137"/>
      <c r="AW120" s="137"/>
      <c r="AX120" s="137"/>
      <c r="AY120" s="137"/>
      <c r="AZ120" s="137"/>
      <c r="BA120" s="137"/>
      <c r="BB120" s="137"/>
      <c r="BC120" s="137"/>
      <c r="BD120" s="137"/>
      <c r="BE120" s="137"/>
      <c r="BF120" s="137"/>
      <c r="BG120" s="137"/>
      <c r="BH120" s="137"/>
      <c r="BI120" s="137"/>
    </row>
    <row r="121" spans="1:61" x14ac:dyDescent="0.25">
      <c r="A121" s="137"/>
      <c r="B121" s="137"/>
      <c r="C121" s="137"/>
      <c r="D121" s="137"/>
      <c r="E121" s="137"/>
      <c r="F121" s="137"/>
      <c r="G121" s="137"/>
      <c r="H121" s="137"/>
      <c r="I121" s="137"/>
      <c r="J121" s="137"/>
      <c r="K121" s="137"/>
      <c r="L121" s="137"/>
      <c r="M121" s="137"/>
      <c r="N121" s="137"/>
      <c r="O121" s="137"/>
      <c r="P121" s="137"/>
      <c r="Q121" s="137"/>
      <c r="R121" s="137"/>
      <c r="S121" s="137"/>
      <c r="T121" s="137"/>
      <c r="U121" s="137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  <c r="AF121" s="137"/>
      <c r="AG121" s="137"/>
      <c r="AH121" s="137"/>
      <c r="AI121" s="137"/>
      <c r="AJ121" s="137"/>
      <c r="AK121" s="137"/>
      <c r="AL121" s="137"/>
      <c r="AM121" s="137"/>
      <c r="AN121" s="137"/>
      <c r="AO121" s="137"/>
      <c r="AP121" s="137"/>
      <c r="AQ121" s="137"/>
      <c r="AR121" s="137"/>
      <c r="AS121" s="137"/>
      <c r="AT121" s="137"/>
      <c r="AU121" s="137"/>
      <c r="AV121" s="137"/>
      <c r="AW121" s="137"/>
      <c r="AX121" s="137"/>
      <c r="AY121" s="137"/>
      <c r="AZ121" s="137"/>
      <c r="BA121" s="137"/>
      <c r="BB121" s="137"/>
      <c r="BC121" s="137"/>
      <c r="BD121" s="137"/>
      <c r="BE121" s="137"/>
      <c r="BF121" s="137"/>
      <c r="BG121" s="137"/>
      <c r="BH121" s="137"/>
      <c r="BI121" s="137"/>
    </row>
    <row r="122" spans="1:61" x14ac:dyDescent="0.25">
      <c r="A122" s="137"/>
      <c r="B122" s="137"/>
      <c r="C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  <c r="R122" s="137"/>
      <c r="S122" s="137"/>
      <c r="T122" s="137"/>
      <c r="U122" s="137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  <c r="AF122" s="137"/>
      <c r="AG122" s="137"/>
      <c r="AH122" s="137"/>
      <c r="AI122" s="137"/>
      <c r="AJ122" s="137"/>
      <c r="AK122" s="137"/>
      <c r="AL122" s="137"/>
      <c r="AM122" s="137"/>
      <c r="AN122" s="137"/>
      <c r="AO122" s="137"/>
      <c r="AP122" s="137"/>
      <c r="AQ122" s="137"/>
      <c r="AR122" s="137"/>
      <c r="AS122" s="137"/>
      <c r="AT122" s="137"/>
      <c r="AU122" s="137"/>
      <c r="AV122" s="137"/>
      <c r="AW122" s="137"/>
      <c r="AX122" s="137"/>
      <c r="AY122" s="137"/>
      <c r="AZ122" s="137"/>
      <c r="BA122" s="137"/>
      <c r="BB122" s="137"/>
      <c r="BC122" s="137"/>
      <c r="BD122" s="137"/>
      <c r="BE122" s="137"/>
      <c r="BF122" s="137"/>
      <c r="BG122" s="137"/>
      <c r="BH122" s="137"/>
      <c r="BI122" s="137"/>
    </row>
    <row r="123" spans="1:61" x14ac:dyDescent="0.25">
      <c r="A123" s="137"/>
      <c r="B123" s="137"/>
      <c r="C123" s="137"/>
      <c r="D123" s="137"/>
      <c r="E123" s="137"/>
      <c r="F123" s="137"/>
      <c r="G123" s="137"/>
      <c r="H123" s="137"/>
      <c r="I123" s="137"/>
      <c r="J123" s="137"/>
      <c r="K123" s="137"/>
      <c r="L123" s="137"/>
      <c r="M123" s="137"/>
      <c r="N123" s="137"/>
      <c r="O123" s="137"/>
      <c r="P123" s="137"/>
      <c r="Q123" s="137"/>
      <c r="R123" s="137"/>
      <c r="S123" s="137"/>
      <c r="T123" s="137"/>
      <c r="U123" s="137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/>
      <c r="AF123" s="137"/>
      <c r="AG123" s="137"/>
      <c r="AH123" s="137"/>
      <c r="AI123" s="137"/>
      <c r="AJ123" s="137"/>
      <c r="AK123" s="137"/>
      <c r="AL123" s="137"/>
      <c r="AM123" s="137"/>
      <c r="AN123" s="137"/>
      <c r="AO123" s="137"/>
      <c r="AP123" s="137"/>
      <c r="AQ123" s="137"/>
      <c r="AR123" s="137"/>
      <c r="AS123" s="137"/>
      <c r="AT123" s="137"/>
      <c r="AU123" s="137"/>
      <c r="AV123" s="137"/>
      <c r="AW123" s="137"/>
      <c r="AX123" s="137"/>
      <c r="AY123" s="137"/>
      <c r="AZ123" s="137"/>
      <c r="BA123" s="137"/>
      <c r="BB123" s="137"/>
      <c r="BC123" s="137"/>
      <c r="BD123" s="137"/>
      <c r="BE123" s="137"/>
      <c r="BF123" s="137"/>
      <c r="BG123" s="137"/>
      <c r="BH123" s="137"/>
      <c r="BI123" s="137"/>
    </row>
    <row r="124" spans="1:61" x14ac:dyDescent="0.25">
      <c r="A124" s="137"/>
      <c r="B124" s="137"/>
      <c r="C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  <c r="R124" s="137"/>
      <c r="S124" s="137"/>
      <c r="T124" s="137"/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  <c r="AH124" s="137"/>
      <c r="AI124" s="137"/>
      <c r="AJ124" s="137"/>
      <c r="AK124" s="137"/>
      <c r="AL124" s="137"/>
      <c r="AM124" s="137"/>
      <c r="AN124" s="137"/>
      <c r="AO124" s="137"/>
      <c r="AP124" s="137"/>
      <c r="AQ124" s="137"/>
      <c r="AR124" s="137"/>
      <c r="AS124" s="137"/>
      <c r="AT124" s="137"/>
      <c r="AU124" s="137"/>
      <c r="AV124" s="137"/>
      <c r="AW124" s="137"/>
      <c r="AX124" s="137"/>
      <c r="AY124" s="137"/>
      <c r="AZ124" s="137"/>
      <c r="BA124" s="137"/>
      <c r="BB124" s="137"/>
      <c r="BC124" s="137"/>
      <c r="BD124" s="137"/>
      <c r="BE124" s="137"/>
      <c r="BF124" s="137"/>
      <c r="BG124" s="137"/>
      <c r="BH124" s="137"/>
      <c r="BI124" s="137"/>
    </row>
    <row r="125" spans="1:61" x14ac:dyDescent="0.25">
      <c r="A125" s="137"/>
      <c r="B125" s="137"/>
      <c r="C125" s="137"/>
      <c r="D125" s="137"/>
      <c r="E125" s="137"/>
      <c r="F125" s="137"/>
      <c r="G125" s="137"/>
      <c r="H125" s="137"/>
      <c r="I125" s="137"/>
      <c r="J125" s="137"/>
      <c r="K125" s="137"/>
      <c r="L125" s="137"/>
      <c r="M125" s="137"/>
      <c r="N125" s="137"/>
      <c r="O125" s="137"/>
      <c r="P125" s="137"/>
      <c r="Q125" s="137"/>
      <c r="R125" s="137"/>
      <c r="S125" s="137"/>
      <c r="T125" s="137"/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  <c r="AF125" s="137"/>
      <c r="AG125" s="137"/>
      <c r="AH125" s="137"/>
      <c r="AI125" s="137"/>
      <c r="AJ125" s="137"/>
      <c r="AK125" s="137"/>
      <c r="AL125" s="137"/>
      <c r="AM125" s="137"/>
      <c r="AN125" s="137"/>
      <c r="AO125" s="137"/>
      <c r="AP125" s="137"/>
      <c r="AQ125" s="137"/>
      <c r="AR125" s="137"/>
      <c r="AS125" s="137"/>
      <c r="AT125" s="137"/>
      <c r="AU125" s="137"/>
      <c r="AV125" s="137"/>
      <c r="AW125" s="137"/>
      <c r="AX125" s="137"/>
      <c r="AY125" s="137"/>
      <c r="AZ125" s="137"/>
      <c r="BA125" s="137"/>
      <c r="BB125" s="137"/>
      <c r="BC125" s="137"/>
      <c r="BD125" s="137"/>
      <c r="BE125" s="137"/>
      <c r="BF125" s="137"/>
      <c r="BG125" s="137"/>
      <c r="BH125" s="137"/>
      <c r="BI125" s="137"/>
    </row>
    <row r="126" spans="1:61" x14ac:dyDescent="0.25">
      <c r="A126" s="137"/>
      <c r="B126" s="137"/>
      <c r="C126" s="137"/>
      <c r="D126" s="137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7"/>
      <c r="P126" s="137"/>
      <c r="Q126" s="137"/>
      <c r="R126" s="137"/>
      <c r="S126" s="137"/>
      <c r="T126" s="137"/>
      <c r="U126" s="137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  <c r="AF126" s="137"/>
      <c r="AG126" s="137"/>
      <c r="AH126" s="137"/>
      <c r="AI126" s="137"/>
      <c r="AJ126" s="137"/>
      <c r="AK126" s="137"/>
      <c r="AL126" s="137"/>
      <c r="AM126" s="137"/>
      <c r="AN126" s="137"/>
      <c r="AO126" s="137"/>
      <c r="AP126" s="137"/>
      <c r="AQ126" s="137"/>
      <c r="AR126" s="137"/>
      <c r="AS126" s="137"/>
      <c r="AT126" s="137"/>
      <c r="AU126" s="137"/>
      <c r="AV126" s="137"/>
      <c r="AW126" s="137"/>
      <c r="AX126" s="137"/>
      <c r="AY126" s="137"/>
      <c r="AZ126" s="137"/>
      <c r="BA126" s="137"/>
      <c r="BB126" s="137"/>
      <c r="BC126" s="137"/>
      <c r="BD126" s="137"/>
      <c r="BE126" s="137"/>
      <c r="BF126" s="137"/>
      <c r="BG126" s="137"/>
      <c r="BH126" s="137"/>
      <c r="BI126" s="137"/>
    </row>
    <row r="127" spans="1:61" x14ac:dyDescent="0.25">
      <c r="A127" s="137"/>
      <c r="B127" s="137"/>
      <c r="C127" s="137"/>
      <c r="D127" s="137"/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  <c r="Q127" s="137"/>
      <c r="R127" s="137"/>
      <c r="S127" s="137"/>
      <c r="T127" s="137"/>
      <c r="U127" s="137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/>
      <c r="AF127" s="137"/>
      <c r="AG127" s="137"/>
      <c r="AH127" s="137"/>
      <c r="AI127" s="137"/>
      <c r="AJ127" s="137"/>
      <c r="AK127" s="137"/>
      <c r="AL127" s="137"/>
      <c r="AM127" s="137"/>
      <c r="AN127" s="137"/>
      <c r="AO127" s="137"/>
      <c r="AP127" s="137"/>
      <c r="AQ127" s="137"/>
      <c r="AR127" s="137"/>
      <c r="AS127" s="137"/>
      <c r="AT127" s="137"/>
      <c r="AU127" s="137"/>
      <c r="AV127" s="137"/>
      <c r="AW127" s="137"/>
      <c r="AX127" s="137"/>
      <c r="AY127" s="137"/>
      <c r="AZ127" s="137"/>
      <c r="BA127" s="137"/>
      <c r="BB127" s="137"/>
      <c r="BC127" s="137"/>
      <c r="BD127" s="137"/>
      <c r="BE127" s="137"/>
      <c r="BF127" s="137"/>
      <c r="BG127" s="137"/>
      <c r="BH127" s="137"/>
      <c r="BI127" s="137"/>
    </row>
    <row r="128" spans="1:61" x14ac:dyDescent="0.25">
      <c r="A128" s="137"/>
      <c r="B128" s="137"/>
      <c r="C128" s="137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37"/>
      <c r="O128" s="137"/>
      <c r="P128" s="137"/>
      <c r="Q128" s="137"/>
      <c r="R128" s="137"/>
      <c r="S128" s="137"/>
      <c r="T128" s="137"/>
      <c r="U128" s="137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  <c r="AF128" s="137"/>
      <c r="AG128" s="137"/>
      <c r="AH128" s="137"/>
      <c r="AI128" s="137"/>
      <c r="AJ128" s="137"/>
      <c r="AK128" s="137"/>
      <c r="AL128" s="137"/>
      <c r="AM128" s="137"/>
      <c r="AN128" s="137"/>
      <c r="AO128" s="137"/>
      <c r="AP128" s="137"/>
      <c r="AQ128" s="137"/>
      <c r="AR128" s="137"/>
      <c r="AS128" s="137"/>
      <c r="AT128" s="137"/>
      <c r="AU128" s="137"/>
      <c r="AV128" s="137"/>
      <c r="AW128" s="137"/>
      <c r="AX128" s="137"/>
      <c r="AY128" s="137"/>
      <c r="AZ128" s="137"/>
      <c r="BA128" s="137"/>
      <c r="BB128" s="137"/>
      <c r="BC128" s="137"/>
      <c r="BD128" s="137"/>
      <c r="BE128" s="137"/>
      <c r="BF128" s="137"/>
      <c r="BG128" s="137"/>
      <c r="BH128" s="137"/>
      <c r="BI128" s="137"/>
    </row>
    <row r="129" spans="1:61" x14ac:dyDescent="0.25">
      <c r="A129" s="137"/>
      <c r="B129" s="137"/>
      <c r="C129" s="137"/>
      <c r="D129" s="137"/>
      <c r="E129" s="137"/>
      <c r="F129" s="137"/>
      <c r="G129" s="137"/>
      <c r="H129" s="137"/>
      <c r="I129" s="137"/>
      <c r="J129" s="137"/>
      <c r="K129" s="137"/>
      <c r="L129" s="137"/>
      <c r="M129" s="137"/>
      <c r="N129" s="137"/>
      <c r="O129" s="137"/>
      <c r="P129" s="137"/>
      <c r="Q129" s="137"/>
      <c r="R129" s="137"/>
      <c r="S129" s="137"/>
      <c r="T129" s="137"/>
      <c r="U129" s="137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/>
      <c r="AF129" s="137"/>
      <c r="AG129" s="137"/>
      <c r="AH129" s="137"/>
      <c r="AI129" s="137"/>
      <c r="AJ129" s="137"/>
      <c r="AK129" s="137"/>
      <c r="AL129" s="137"/>
      <c r="AM129" s="137"/>
      <c r="AN129" s="137"/>
      <c r="AO129" s="137"/>
      <c r="AP129" s="137"/>
      <c r="AQ129" s="137"/>
      <c r="AR129" s="137"/>
      <c r="AS129" s="137"/>
      <c r="AT129" s="137"/>
      <c r="AU129" s="137"/>
      <c r="AV129" s="137"/>
      <c r="AW129" s="137"/>
      <c r="AX129" s="137"/>
      <c r="AY129" s="137"/>
      <c r="AZ129" s="137"/>
      <c r="BA129" s="137"/>
      <c r="BB129" s="137"/>
      <c r="BC129" s="137"/>
      <c r="BD129" s="137"/>
      <c r="BE129" s="137"/>
      <c r="BF129" s="137"/>
      <c r="BG129" s="137"/>
      <c r="BH129" s="137"/>
      <c r="BI129" s="137"/>
    </row>
    <row r="130" spans="1:61" x14ac:dyDescent="0.25">
      <c r="A130" s="137"/>
      <c r="B130" s="137"/>
      <c r="C130" s="137"/>
      <c r="D130" s="137"/>
      <c r="E130" s="137"/>
      <c r="F130" s="137"/>
      <c r="G130" s="137"/>
      <c r="H130" s="137"/>
      <c r="I130" s="137"/>
      <c r="J130" s="137"/>
      <c r="K130" s="137"/>
      <c r="L130" s="137"/>
      <c r="M130" s="137"/>
      <c r="N130" s="137"/>
      <c r="O130" s="137"/>
      <c r="P130" s="137"/>
      <c r="Q130" s="137"/>
      <c r="R130" s="137"/>
      <c r="S130" s="137"/>
      <c r="T130" s="137"/>
      <c r="U130" s="137"/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/>
      <c r="AF130" s="137"/>
      <c r="AG130" s="137"/>
      <c r="AH130" s="137"/>
      <c r="AI130" s="137"/>
      <c r="AJ130" s="137"/>
      <c r="AK130" s="137"/>
      <c r="AL130" s="137"/>
      <c r="AM130" s="137"/>
      <c r="AN130" s="137"/>
      <c r="AO130" s="137"/>
      <c r="AP130" s="137"/>
      <c r="AQ130" s="137"/>
      <c r="AR130" s="137"/>
      <c r="AS130" s="137"/>
      <c r="AT130" s="137"/>
      <c r="AU130" s="137"/>
      <c r="AV130" s="137"/>
      <c r="AW130" s="137"/>
      <c r="AX130" s="137"/>
      <c r="AY130" s="137"/>
      <c r="AZ130" s="137"/>
      <c r="BA130" s="137"/>
      <c r="BB130" s="137"/>
      <c r="BC130" s="137"/>
      <c r="BD130" s="137"/>
      <c r="BE130" s="137"/>
      <c r="BF130" s="137"/>
      <c r="BG130" s="137"/>
      <c r="BH130" s="137"/>
      <c r="BI130" s="137"/>
    </row>
    <row r="131" spans="1:61" x14ac:dyDescent="0.25">
      <c r="A131" s="137"/>
      <c r="B131" s="137"/>
      <c r="C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  <c r="AF131" s="137"/>
      <c r="AG131" s="137"/>
      <c r="AH131" s="137"/>
      <c r="AI131" s="137"/>
      <c r="AJ131" s="137"/>
      <c r="AK131" s="137"/>
      <c r="AL131" s="137"/>
      <c r="AM131" s="137"/>
      <c r="AN131" s="137"/>
      <c r="AO131" s="137"/>
      <c r="AP131" s="137"/>
      <c r="AQ131" s="137"/>
      <c r="AR131" s="137"/>
      <c r="AS131" s="137"/>
      <c r="AT131" s="137"/>
      <c r="AU131" s="137"/>
      <c r="AV131" s="137"/>
      <c r="AW131" s="137"/>
      <c r="AX131" s="137"/>
      <c r="AY131" s="137"/>
      <c r="AZ131" s="137"/>
      <c r="BA131" s="137"/>
      <c r="BB131" s="137"/>
      <c r="BC131" s="137"/>
      <c r="BD131" s="137"/>
      <c r="BE131" s="137"/>
      <c r="BF131" s="137"/>
      <c r="BG131" s="137"/>
      <c r="BH131" s="137"/>
      <c r="BI131" s="137"/>
    </row>
    <row r="132" spans="1:61" x14ac:dyDescent="0.25">
      <c r="A132" s="137"/>
      <c r="B132" s="137"/>
      <c r="C132" s="137"/>
      <c r="D132" s="137"/>
      <c r="E132" s="137"/>
      <c r="F132" s="137"/>
      <c r="G132" s="137"/>
      <c r="H132" s="137"/>
      <c r="I132" s="137"/>
      <c r="J132" s="137"/>
      <c r="K132" s="137"/>
      <c r="L132" s="137"/>
      <c r="M132" s="137"/>
      <c r="N132" s="137"/>
      <c r="O132" s="137"/>
      <c r="P132" s="137"/>
      <c r="Q132" s="137"/>
      <c r="R132" s="137"/>
      <c r="S132" s="137"/>
      <c r="T132" s="137"/>
      <c r="U132" s="137"/>
      <c r="V132" s="137"/>
      <c r="W132" s="137"/>
      <c r="X132" s="137"/>
      <c r="Y132" s="137"/>
      <c r="Z132" s="137"/>
      <c r="AA132" s="137"/>
      <c r="AB132" s="137"/>
      <c r="AC132" s="137"/>
      <c r="AD132" s="137"/>
      <c r="AE132" s="137"/>
      <c r="AF132" s="137"/>
      <c r="AG132" s="137"/>
      <c r="AH132" s="137"/>
      <c r="AI132" s="137"/>
      <c r="AJ132" s="137"/>
      <c r="AK132" s="137"/>
      <c r="AL132" s="137"/>
      <c r="AM132" s="137"/>
      <c r="AN132" s="137"/>
      <c r="AO132" s="137"/>
      <c r="AP132" s="137"/>
      <c r="AQ132" s="137"/>
      <c r="AR132" s="137"/>
      <c r="AS132" s="137"/>
      <c r="AT132" s="137"/>
      <c r="AU132" s="137"/>
      <c r="AV132" s="137"/>
      <c r="AW132" s="137"/>
      <c r="AX132" s="137"/>
      <c r="AY132" s="137"/>
      <c r="AZ132" s="137"/>
      <c r="BA132" s="137"/>
      <c r="BB132" s="137"/>
      <c r="BC132" s="137"/>
      <c r="BD132" s="137"/>
      <c r="BE132" s="137"/>
      <c r="BF132" s="137"/>
      <c r="BG132" s="137"/>
      <c r="BH132" s="137"/>
      <c r="BI132" s="137"/>
    </row>
    <row r="133" spans="1:61" x14ac:dyDescent="0.25">
      <c r="A133" s="137"/>
      <c r="B133" s="137"/>
      <c r="C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37"/>
      <c r="O133" s="137"/>
      <c r="P133" s="137"/>
      <c r="Q133" s="137"/>
      <c r="R133" s="137"/>
      <c r="S133" s="137"/>
      <c r="T133" s="137"/>
      <c r="U133" s="137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/>
      <c r="AF133" s="137"/>
      <c r="AG133" s="137"/>
      <c r="AH133" s="137"/>
      <c r="AI133" s="137"/>
      <c r="AJ133" s="137"/>
      <c r="AK133" s="137"/>
      <c r="AL133" s="137"/>
      <c r="AM133" s="137"/>
      <c r="AN133" s="137"/>
      <c r="AO133" s="137"/>
      <c r="AP133" s="137"/>
      <c r="AQ133" s="137"/>
      <c r="AR133" s="137"/>
      <c r="AS133" s="137"/>
      <c r="AT133" s="137"/>
      <c r="AU133" s="137"/>
      <c r="AV133" s="137"/>
      <c r="AW133" s="137"/>
      <c r="AX133" s="137"/>
      <c r="AY133" s="137"/>
      <c r="AZ133" s="137"/>
      <c r="BA133" s="137"/>
      <c r="BB133" s="137"/>
      <c r="BC133" s="137"/>
      <c r="BD133" s="137"/>
      <c r="BE133" s="137"/>
      <c r="BF133" s="137"/>
      <c r="BG133" s="137"/>
      <c r="BH133" s="137"/>
      <c r="BI133" s="137"/>
    </row>
    <row r="134" spans="1:61" x14ac:dyDescent="0.25">
      <c r="A134" s="137"/>
      <c r="B134" s="137"/>
      <c r="C134" s="137"/>
      <c r="D134" s="137"/>
      <c r="E134" s="137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  <c r="P134" s="137"/>
      <c r="Q134" s="137"/>
      <c r="R134" s="137"/>
      <c r="S134" s="137"/>
      <c r="T134" s="137"/>
      <c r="U134" s="137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7"/>
      <c r="AL134" s="137"/>
      <c r="AM134" s="137"/>
      <c r="AN134" s="137"/>
      <c r="AO134" s="137"/>
      <c r="AP134" s="137"/>
      <c r="AQ134" s="137"/>
      <c r="AR134" s="137"/>
      <c r="AS134" s="137"/>
      <c r="AT134" s="137"/>
      <c r="AU134" s="137"/>
      <c r="AV134" s="137"/>
      <c r="AW134" s="137"/>
      <c r="AX134" s="137"/>
      <c r="AY134" s="137"/>
      <c r="AZ134" s="137"/>
      <c r="BA134" s="137"/>
      <c r="BB134" s="137"/>
      <c r="BC134" s="137"/>
      <c r="BD134" s="137"/>
      <c r="BE134" s="137"/>
      <c r="BF134" s="137"/>
      <c r="BG134" s="137"/>
      <c r="BH134" s="137"/>
      <c r="BI134" s="137"/>
    </row>
    <row r="135" spans="1:61" x14ac:dyDescent="0.25">
      <c r="A135" s="137"/>
      <c r="B135" s="137"/>
      <c r="C135" s="137"/>
      <c r="D135" s="137"/>
      <c r="E135" s="137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  <c r="P135" s="137"/>
      <c r="Q135" s="137"/>
      <c r="R135" s="137"/>
      <c r="S135" s="137"/>
      <c r="T135" s="137"/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7"/>
      <c r="AG135" s="137"/>
      <c r="AH135" s="137"/>
      <c r="AI135" s="137"/>
      <c r="AJ135" s="137"/>
      <c r="AK135" s="137"/>
      <c r="AL135" s="137"/>
      <c r="AM135" s="137"/>
      <c r="AN135" s="137"/>
      <c r="AO135" s="137"/>
      <c r="AP135" s="137"/>
      <c r="AQ135" s="137"/>
      <c r="AR135" s="137"/>
      <c r="AS135" s="137"/>
      <c r="AT135" s="137"/>
      <c r="AU135" s="137"/>
      <c r="AV135" s="137"/>
      <c r="AW135" s="137"/>
      <c r="AX135" s="137"/>
      <c r="AY135" s="137"/>
      <c r="AZ135" s="137"/>
      <c r="BA135" s="137"/>
      <c r="BB135" s="137"/>
      <c r="BC135" s="137"/>
      <c r="BD135" s="137"/>
      <c r="BE135" s="137"/>
      <c r="BF135" s="137"/>
      <c r="BG135" s="137"/>
      <c r="BH135" s="137"/>
      <c r="BI135" s="137"/>
    </row>
    <row r="136" spans="1:61" x14ac:dyDescent="0.25">
      <c r="A136" s="137"/>
      <c r="B136" s="137"/>
      <c r="C136" s="137"/>
      <c r="D136" s="137"/>
      <c r="E136" s="137"/>
      <c r="F136" s="137"/>
      <c r="G136" s="137"/>
      <c r="H136" s="137"/>
      <c r="I136" s="137"/>
      <c r="J136" s="137"/>
      <c r="K136" s="137"/>
      <c r="L136" s="137"/>
      <c r="M136" s="137"/>
      <c r="N136" s="137"/>
      <c r="O136" s="137"/>
      <c r="P136" s="137"/>
      <c r="Q136" s="137"/>
      <c r="R136" s="137"/>
      <c r="S136" s="137"/>
      <c r="T136" s="137"/>
      <c r="U136" s="137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/>
      <c r="AF136" s="137"/>
      <c r="AG136" s="137"/>
      <c r="AH136" s="137"/>
      <c r="AI136" s="137"/>
      <c r="AJ136" s="137"/>
      <c r="AK136" s="137"/>
      <c r="AL136" s="137"/>
      <c r="AM136" s="137"/>
      <c r="AN136" s="137"/>
      <c r="AO136" s="137"/>
      <c r="AP136" s="137"/>
      <c r="AQ136" s="137"/>
      <c r="AR136" s="137"/>
      <c r="AS136" s="137"/>
      <c r="AT136" s="137"/>
      <c r="AU136" s="137"/>
      <c r="AV136" s="137"/>
      <c r="AW136" s="137"/>
      <c r="AX136" s="137"/>
      <c r="AY136" s="137"/>
      <c r="AZ136" s="137"/>
      <c r="BA136" s="137"/>
      <c r="BB136" s="137"/>
      <c r="BC136" s="137"/>
      <c r="BD136" s="137"/>
      <c r="BE136" s="137"/>
      <c r="BF136" s="137"/>
      <c r="BG136" s="137"/>
      <c r="BH136" s="137"/>
      <c r="BI136" s="137"/>
    </row>
    <row r="137" spans="1:61" x14ac:dyDescent="0.25">
      <c r="A137" s="137"/>
      <c r="B137" s="137"/>
      <c r="C137" s="137"/>
      <c r="D137" s="137"/>
      <c r="E137" s="137"/>
      <c r="F137" s="137"/>
      <c r="G137" s="137"/>
      <c r="H137" s="137"/>
      <c r="I137" s="137"/>
      <c r="J137" s="137"/>
      <c r="K137" s="137"/>
      <c r="L137" s="137"/>
      <c r="M137" s="137"/>
      <c r="N137" s="137"/>
      <c r="O137" s="137"/>
      <c r="P137" s="137"/>
      <c r="Q137" s="137"/>
      <c r="R137" s="137"/>
      <c r="S137" s="137"/>
      <c r="T137" s="137"/>
      <c r="U137" s="137"/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/>
      <c r="AF137" s="137"/>
      <c r="AG137" s="137"/>
      <c r="AH137" s="137"/>
      <c r="AI137" s="137"/>
      <c r="AJ137" s="137"/>
      <c r="AK137" s="137"/>
      <c r="AL137" s="137"/>
      <c r="AM137" s="137"/>
      <c r="AN137" s="137"/>
      <c r="AO137" s="137"/>
      <c r="AP137" s="137"/>
      <c r="AQ137" s="137"/>
      <c r="AR137" s="137"/>
      <c r="AS137" s="137"/>
      <c r="AT137" s="137"/>
      <c r="AU137" s="137"/>
      <c r="AV137" s="137"/>
      <c r="AW137" s="137"/>
      <c r="AX137" s="137"/>
      <c r="AY137" s="137"/>
      <c r="AZ137" s="137"/>
      <c r="BA137" s="137"/>
      <c r="BB137" s="137"/>
      <c r="BC137" s="137"/>
      <c r="BD137" s="137"/>
      <c r="BE137" s="137"/>
      <c r="BF137" s="137"/>
      <c r="BG137" s="137"/>
      <c r="BH137" s="137"/>
      <c r="BI137" s="137"/>
    </row>
    <row r="138" spans="1:61" x14ac:dyDescent="0.25">
      <c r="A138" s="137"/>
      <c r="B138" s="137"/>
      <c r="C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37"/>
      <c r="O138" s="137"/>
      <c r="P138" s="137"/>
      <c r="Q138" s="137"/>
      <c r="R138" s="137"/>
      <c r="S138" s="137"/>
      <c r="T138" s="137"/>
      <c r="U138" s="137"/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/>
      <c r="AF138" s="137"/>
      <c r="AG138" s="137"/>
      <c r="AH138" s="137"/>
      <c r="AI138" s="137"/>
      <c r="AJ138" s="137"/>
      <c r="AK138" s="137"/>
      <c r="AL138" s="137"/>
      <c r="AM138" s="137"/>
      <c r="AN138" s="137"/>
      <c r="AO138" s="137"/>
      <c r="AP138" s="137"/>
      <c r="AQ138" s="137"/>
      <c r="AR138" s="137"/>
      <c r="AS138" s="137"/>
      <c r="AT138" s="137"/>
      <c r="AU138" s="137"/>
      <c r="AV138" s="137"/>
      <c r="AW138" s="137"/>
      <c r="AX138" s="137"/>
      <c r="AY138" s="137"/>
      <c r="AZ138" s="137"/>
      <c r="BA138" s="137"/>
      <c r="BB138" s="137"/>
      <c r="BC138" s="137"/>
      <c r="BD138" s="137"/>
      <c r="BE138" s="137"/>
      <c r="BF138" s="137"/>
      <c r="BG138" s="137"/>
      <c r="BH138" s="137"/>
      <c r="BI138" s="137"/>
    </row>
    <row r="139" spans="1:61" x14ac:dyDescent="0.25">
      <c r="A139" s="137"/>
      <c r="B139" s="137"/>
      <c r="C139" s="137"/>
      <c r="D139" s="137"/>
      <c r="E139" s="137"/>
      <c r="F139" s="137"/>
      <c r="G139" s="137"/>
      <c r="H139" s="137"/>
      <c r="I139" s="137"/>
      <c r="J139" s="137"/>
      <c r="K139" s="137"/>
      <c r="L139" s="137"/>
      <c r="M139" s="137"/>
      <c r="N139" s="137"/>
      <c r="O139" s="137"/>
      <c r="P139" s="137"/>
      <c r="Q139" s="137"/>
      <c r="R139" s="137"/>
      <c r="S139" s="137"/>
      <c r="T139" s="137"/>
      <c r="U139" s="137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137"/>
      <c r="AF139" s="137"/>
      <c r="AG139" s="137"/>
      <c r="AH139" s="137"/>
      <c r="AI139" s="137"/>
      <c r="AJ139" s="137"/>
      <c r="AK139" s="137"/>
      <c r="AL139" s="137"/>
      <c r="AM139" s="137"/>
      <c r="AN139" s="137"/>
      <c r="AO139" s="137"/>
      <c r="AP139" s="137"/>
      <c r="AQ139" s="137"/>
      <c r="AR139" s="137"/>
      <c r="AS139" s="137"/>
      <c r="AT139" s="137"/>
      <c r="AU139" s="137"/>
      <c r="AV139" s="137"/>
      <c r="AW139" s="137"/>
      <c r="AX139" s="137"/>
      <c r="AY139" s="137"/>
      <c r="AZ139" s="137"/>
      <c r="BA139" s="137"/>
      <c r="BB139" s="137"/>
      <c r="BC139" s="137"/>
      <c r="BD139" s="137"/>
      <c r="BE139" s="137"/>
      <c r="BF139" s="137"/>
      <c r="BG139" s="137"/>
      <c r="BH139" s="137"/>
      <c r="BI139" s="137"/>
    </row>
    <row r="140" spans="1:61" x14ac:dyDescent="0.25">
      <c r="A140" s="137"/>
      <c r="B140" s="137"/>
      <c r="C140" s="137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7"/>
      <c r="P140" s="137"/>
      <c r="Q140" s="137"/>
      <c r="R140" s="137"/>
      <c r="S140" s="137"/>
      <c r="T140" s="137"/>
      <c r="U140" s="137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/>
      <c r="AF140" s="137"/>
      <c r="AG140" s="137"/>
      <c r="AH140" s="137"/>
      <c r="AI140" s="137"/>
      <c r="AJ140" s="137"/>
      <c r="AK140" s="137"/>
      <c r="AL140" s="137"/>
      <c r="AM140" s="137"/>
      <c r="AN140" s="137"/>
      <c r="AO140" s="137"/>
      <c r="AP140" s="137"/>
      <c r="AQ140" s="137"/>
      <c r="AR140" s="137"/>
      <c r="AS140" s="137"/>
      <c r="AT140" s="137"/>
      <c r="AU140" s="137"/>
      <c r="AV140" s="137"/>
      <c r="AW140" s="137"/>
      <c r="AX140" s="137"/>
      <c r="AY140" s="137"/>
      <c r="AZ140" s="137"/>
      <c r="BA140" s="137"/>
      <c r="BB140" s="137"/>
      <c r="BC140" s="137"/>
      <c r="BD140" s="137"/>
      <c r="BE140" s="137"/>
      <c r="BF140" s="137"/>
      <c r="BG140" s="137"/>
      <c r="BH140" s="137"/>
      <c r="BI140" s="137"/>
    </row>
    <row r="141" spans="1:61" x14ac:dyDescent="0.25">
      <c r="A141" s="137"/>
      <c r="B141" s="137"/>
      <c r="C141" s="137"/>
      <c r="D141" s="137"/>
      <c r="E141" s="137"/>
      <c r="F141" s="137"/>
      <c r="G141" s="137"/>
      <c r="H141" s="137"/>
      <c r="I141" s="137"/>
      <c r="J141" s="137"/>
      <c r="K141" s="137"/>
      <c r="L141" s="137"/>
      <c r="M141" s="137"/>
      <c r="N141" s="137"/>
      <c r="O141" s="137"/>
      <c r="P141" s="137"/>
      <c r="Q141" s="137"/>
      <c r="R141" s="137"/>
      <c r="S141" s="137"/>
      <c r="T141" s="137"/>
      <c r="U141" s="137"/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137"/>
      <c r="AF141" s="137"/>
      <c r="AG141" s="137"/>
      <c r="AH141" s="137"/>
      <c r="AI141" s="137"/>
      <c r="AJ141" s="137"/>
      <c r="AK141" s="137"/>
      <c r="AL141" s="137"/>
      <c r="AM141" s="137"/>
      <c r="AN141" s="137"/>
      <c r="AO141" s="137"/>
      <c r="AP141" s="137"/>
      <c r="AQ141" s="137"/>
      <c r="AR141" s="137"/>
      <c r="AS141" s="137"/>
      <c r="AT141" s="137"/>
      <c r="AU141" s="137"/>
      <c r="AV141" s="137"/>
      <c r="AW141" s="137"/>
      <c r="AX141" s="137"/>
      <c r="AY141" s="137"/>
      <c r="AZ141" s="137"/>
      <c r="BA141" s="137"/>
      <c r="BB141" s="137"/>
      <c r="BC141" s="137"/>
      <c r="BD141" s="137"/>
      <c r="BE141" s="137"/>
      <c r="BF141" s="137"/>
      <c r="BG141" s="137"/>
      <c r="BH141" s="137"/>
      <c r="BI141" s="137"/>
    </row>
    <row r="142" spans="1:61" x14ac:dyDescent="0.25">
      <c r="A142" s="137"/>
      <c r="B142" s="137"/>
      <c r="C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37"/>
      <c r="O142" s="137"/>
      <c r="P142" s="137"/>
      <c r="Q142" s="137"/>
      <c r="R142" s="137"/>
      <c r="S142" s="137"/>
      <c r="T142" s="137"/>
      <c r="U142" s="137"/>
      <c r="V142" s="137"/>
      <c r="W142" s="137"/>
      <c r="X142" s="137"/>
      <c r="Y142" s="137"/>
      <c r="Z142" s="137"/>
      <c r="AA142" s="137"/>
      <c r="AB142" s="137"/>
      <c r="AC142" s="137"/>
      <c r="AD142" s="137"/>
      <c r="AE142" s="137"/>
      <c r="AF142" s="137"/>
      <c r="AG142" s="137"/>
      <c r="AH142" s="137"/>
      <c r="AI142" s="137"/>
      <c r="AJ142" s="137"/>
      <c r="AK142" s="137"/>
      <c r="AL142" s="137"/>
      <c r="AM142" s="137"/>
      <c r="AN142" s="137"/>
      <c r="AO142" s="137"/>
      <c r="AP142" s="137"/>
      <c r="AQ142" s="137"/>
      <c r="AR142" s="137"/>
      <c r="AS142" s="137"/>
      <c r="AT142" s="137"/>
      <c r="AU142" s="137"/>
      <c r="AV142" s="137"/>
      <c r="AW142" s="137"/>
      <c r="AX142" s="137"/>
      <c r="AY142" s="137"/>
      <c r="AZ142" s="137"/>
      <c r="BA142" s="137"/>
      <c r="BB142" s="137"/>
      <c r="BC142" s="137"/>
      <c r="BD142" s="137"/>
      <c r="BE142" s="137"/>
      <c r="BF142" s="137"/>
      <c r="BG142" s="137"/>
      <c r="BH142" s="137"/>
      <c r="BI142" s="137"/>
    </row>
    <row r="143" spans="1:61" x14ac:dyDescent="0.25">
      <c r="A143" s="137"/>
      <c r="B143" s="137"/>
      <c r="C143" s="137"/>
      <c r="D143" s="137"/>
      <c r="E143" s="137"/>
      <c r="F143" s="137"/>
      <c r="G143" s="137"/>
      <c r="H143" s="137"/>
      <c r="I143" s="137"/>
      <c r="J143" s="137"/>
      <c r="K143" s="137"/>
      <c r="L143" s="137"/>
      <c r="M143" s="137"/>
      <c r="N143" s="137"/>
      <c r="O143" s="137"/>
      <c r="P143" s="137"/>
      <c r="Q143" s="137"/>
      <c r="R143" s="137"/>
      <c r="S143" s="137"/>
      <c r="T143" s="137"/>
      <c r="U143" s="137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137"/>
      <c r="AF143" s="137"/>
      <c r="AG143" s="137"/>
      <c r="AH143" s="137"/>
      <c r="AI143" s="137"/>
      <c r="AJ143" s="137"/>
      <c r="AK143" s="137"/>
      <c r="AL143" s="137"/>
      <c r="AM143" s="137"/>
      <c r="AN143" s="137"/>
      <c r="AO143" s="137"/>
      <c r="AP143" s="137"/>
      <c r="AQ143" s="137"/>
      <c r="AR143" s="137"/>
      <c r="AS143" s="137"/>
      <c r="AT143" s="137"/>
      <c r="AU143" s="137"/>
      <c r="AV143" s="137"/>
      <c r="AW143" s="137"/>
      <c r="AX143" s="137"/>
      <c r="AY143" s="137"/>
      <c r="AZ143" s="137"/>
      <c r="BA143" s="137"/>
      <c r="BB143" s="137"/>
      <c r="BC143" s="137"/>
      <c r="BD143" s="137"/>
      <c r="BE143" s="137"/>
      <c r="BF143" s="137"/>
      <c r="BG143" s="137"/>
      <c r="BH143" s="137"/>
      <c r="BI143" s="137"/>
    </row>
    <row r="144" spans="1:61" x14ac:dyDescent="0.25">
      <c r="A144" s="137"/>
      <c r="B144" s="137"/>
      <c r="C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37"/>
      <c r="O144" s="137"/>
      <c r="P144" s="137"/>
      <c r="Q144" s="137"/>
      <c r="R144" s="137"/>
      <c r="S144" s="137"/>
      <c r="T144" s="137"/>
      <c r="U144" s="137"/>
      <c r="V144" s="137"/>
      <c r="W144" s="137"/>
      <c r="X144" s="137"/>
      <c r="Y144" s="137"/>
      <c r="Z144" s="137"/>
      <c r="AA144" s="137"/>
      <c r="AB144" s="137"/>
      <c r="AC144" s="137"/>
      <c r="AD144" s="137"/>
      <c r="AE144" s="137"/>
      <c r="AF144" s="137"/>
      <c r="AG144" s="137"/>
      <c r="AH144" s="137"/>
      <c r="AI144" s="137"/>
      <c r="AJ144" s="137"/>
      <c r="AK144" s="137"/>
      <c r="AL144" s="137"/>
      <c r="AM144" s="137"/>
      <c r="AN144" s="137"/>
      <c r="AO144" s="137"/>
      <c r="AP144" s="137"/>
      <c r="AQ144" s="137"/>
      <c r="AR144" s="137"/>
      <c r="AS144" s="137"/>
      <c r="AT144" s="137"/>
      <c r="AU144" s="137"/>
      <c r="AV144" s="137"/>
      <c r="AW144" s="137"/>
      <c r="AX144" s="137"/>
      <c r="AY144" s="137"/>
      <c r="AZ144" s="137"/>
      <c r="BA144" s="137"/>
      <c r="BB144" s="137"/>
      <c r="BC144" s="137"/>
      <c r="BD144" s="137"/>
      <c r="BE144" s="137"/>
      <c r="BF144" s="137"/>
      <c r="BG144" s="137"/>
      <c r="BH144" s="137"/>
      <c r="BI144" s="137"/>
    </row>
    <row r="145" spans="1:61" x14ac:dyDescent="0.25">
      <c r="A145" s="137"/>
      <c r="B145" s="137"/>
      <c r="C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37"/>
      <c r="O145" s="137"/>
      <c r="P145" s="137"/>
      <c r="Q145" s="137"/>
      <c r="R145" s="137"/>
      <c r="S145" s="137"/>
      <c r="T145" s="137"/>
      <c r="U145" s="137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137"/>
      <c r="AF145" s="137"/>
      <c r="AG145" s="137"/>
      <c r="AH145" s="137"/>
      <c r="AI145" s="137"/>
      <c r="AJ145" s="137"/>
      <c r="AK145" s="137"/>
      <c r="AL145" s="137"/>
      <c r="AM145" s="137"/>
      <c r="AN145" s="137"/>
      <c r="AO145" s="137"/>
      <c r="AP145" s="137"/>
      <c r="AQ145" s="137"/>
      <c r="AR145" s="137"/>
      <c r="AS145" s="137"/>
      <c r="AT145" s="137"/>
      <c r="AU145" s="137"/>
      <c r="AV145" s="137"/>
      <c r="AW145" s="137"/>
      <c r="AX145" s="137"/>
      <c r="AY145" s="137"/>
      <c r="AZ145" s="137"/>
      <c r="BA145" s="137"/>
      <c r="BB145" s="137"/>
      <c r="BC145" s="137"/>
      <c r="BD145" s="137"/>
      <c r="BE145" s="137"/>
      <c r="BF145" s="137"/>
      <c r="BG145" s="137"/>
      <c r="BH145" s="137"/>
      <c r="BI145" s="137"/>
    </row>
    <row r="146" spans="1:61" x14ac:dyDescent="0.25">
      <c r="A146" s="137"/>
      <c r="B146" s="137"/>
      <c r="C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  <c r="N146" s="137"/>
      <c r="O146" s="137"/>
      <c r="P146" s="137"/>
      <c r="Q146" s="137"/>
      <c r="R146" s="137"/>
      <c r="S146" s="137"/>
      <c r="T146" s="137"/>
      <c r="U146" s="137"/>
      <c r="V146" s="137"/>
      <c r="W146" s="137"/>
      <c r="X146" s="137"/>
      <c r="Y146" s="137"/>
      <c r="Z146" s="137"/>
      <c r="AA146" s="137"/>
      <c r="AB146" s="137"/>
      <c r="AC146" s="137"/>
      <c r="AD146" s="137"/>
      <c r="AE146" s="137"/>
      <c r="AF146" s="137"/>
      <c r="AG146" s="137"/>
      <c r="AH146" s="137"/>
      <c r="AI146" s="137"/>
      <c r="AJ146" s="137"/>
      <c r="AK146" s="137"/>
      <c r="AL146" s="137"/>
      <c r="AM146" s="137"/>
      <c r="AN146" s="137"/>
      <c r="AO146" s="137"/>
      <c r="AP146" s="137"/>
      <c r="AQ146" s="137"/>
      <c r="AR146" s="137"/>
      <c r="AS146" s="137"/>
      <c r="AT146" s="137"/>
      <c r="AU146" s="137"/>
      <c r="AV146" s="137"/>
      <c r="AW146" s="137"/>
      <c r="AX146" s="137"/>
      <c r="AY146" s="137"/>
      <c r="AZ146" s="137"/>
      <c r="BA146" s="137"/>
      <c r="BB146" s="137"/>
      <c r="BC146" s="137"/>
      <c r="BD146" s="137"/>
      <c r="BE146" s="137"/>
      <c r="BF146" s="137"/>
      <c r="BG146" s="137"/>
      <c r="BH146" s="137"/>
      <c r="BI146" s="137"/>
    </row>
    <row r="147" spans="1:61" x14ac:dyDescent="0.25">
      <c r="A147" s="137"/>
      <c r="B147" s="137"/>
      <c r="C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  <c r="R147" s="137"/>
      <c r="S147" s="137"/>
      <c r="T147" s="137"/>
      <c r="U147" s="137"/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137"/>
      <c r="AF147" s="137"/>
      <c r="AG147" s="137"/>
      <c r="AH147" s="137"/>
      <c r="AI147" s="137"/>
      <c r="AJ147" s="137"/>
      <c r="AK147" s="137"/>
      <c r="AL147" s="137"/>
      <c r="AM147" s="137"/>
      <c r="AN147" s="137"/>
      <c r="AO147" s="137"/>
      <c r="AP147" s="137"/>
      <c r="AQ147" s="137"/>
      <c r="AR147" s="137"/>
      <c r="AS147" s="137"/>
      <c r="AT147" s="137"/>
      <c r="AU147" s="137"/>
      <c r="AV147" s="137"/>
      <c r="AW147" s="137"/>
      <c r="AX147" s="137"/>
      <c r="AY147" s="137"/>
      <c r="AZ147" s="137"/>
      <c r="BA147" s="137"/>
      <c r="BB147" s="137"/>
      <c r="BC147" s="137"/>
      <c r="BD147" s="137"/>
      <c r="BE147" s="137"/>
      <c r="BF147" s="137"/>
      <c r="BG147" s="137"/>
      <c r="BH147" s="137"/>
      <c r="BI147" s="137"/>
    </row>
    <row r="148" spans="1:61" x14ac:dyDescent="0.25">
      <c r="A148" s="137"/>
      <c r="B148" s="137"/>
      <c r="C148" s="137"/>
      <c r="D148" s="137"/>
      <c r="E148" s="137"/>
      <c r="F148" s="137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  <c r="Q148" s="137"/>
      <c r="R148" s="137"/>
      <c r="S148" s="137"/>
      <c r="T148" s="137"/>
      <c r="U148" s="137"/>
      <c r="V148" s="137"/>
      <c r="W148" s="137"/>
      <c r="X148" s="137"/>
      <c r="Y148" s="137"/>
      <c r="Z148" s="137"/>
      <c r="AA148" s="137"/>
      <c r="AB148" s="137"/>
      <c r="AC148" s="137"/>
      <c r="AD148" s="137"/>
      <c r="AE148" s="137"/>
      <c r="AF148" s="137"/>
      <c r="AG148" s="137"/>
      <c r="AH148" s="137"/>
      <c r="AI148" s="137"/>
      <c r="AJ148" s="137"/>
      <c r="AK148" s="137"/>
      <c r="AL148" s="137"/>
      <c r="AM148" s="137"/>
      <c r="AN148" s="137"/>
      <c r="AO148" s="137"/>
      <c r="AP148" s="137"/>
      <c r="AQ148" s="137"/>
      <c r="AR148" s="137"/>
      <c r="AS148" s="137"/>
      <c r="AT148" s="137"/>
      <c r="AU148" s="137"/>
      <c r="AV148" s="137"/>
      <c r="AW148" s="137"/>
      <c r="AX148" s="137"/>
      <c r="AY148" s="137"/>
      <c r="AZ148" s="137"/>
      <c r="BA148" s="137"/>
      <c r="BB148" s="137"/>
      <c r="BC148" s="137"/>
      <c r="BD148" s="137"/>
      <c r="BE148" s="137"/>
      <c r="BF148" s="137"/>
      <c r="BG148" s="137"/>
      <c r="BH148" s="137"/>
      <c r="BI148" s="137"/>
    </row>
    <row r="149" spans="1:61" x14ac:dyDescent="0.25">
      <c r="A149" s="137"/>
      <c r="B149" s="137"/>
      <c r="C149" s="137"/>
      <c r="D149" s="137"/>
      <c r="E149" s="137"/>
      <c r="F149" s="137"/>
      <c r="G149" s="137"/>
      <c r="H149" s="137"/>
      <c r="I149" s="137"/>
      <c r="J149" s="137"/>
      <c r="K149" s="137"/>
      <c r="L149" s="137"/>
      <c r="M149" s="137"/>
      <c r="N149" s="137"/>
      <c r="O149" s="137"/>
      <c r="P149" s="137"/>
      <c r="Q149" s="137"/>
      <c r="R149" s="137"/>
      <c r="S149" s="137"/>
      <c r="T149" s="137"/>
      <c r="U149" s="137"/>
      <c r="V149" s="137"/>
      <c r="W149" s="137"/>
      <c r="X149" s="137"/>
      <c r="Y149" s="137"/>
      <c r="Z149" s="137"/>
      <c r="AA149" s="137"/>
      <c r="AB149" s="137"/>
      <c r="AC149" s="137"/>
      <c r="AD149" s="137"/>
      <c r="AE149" s="137"/>
      <c r="AF149" s="137"/>
      <c r="AG149" s="137"/>
      <c r="AH149" s="137"/>
      <c r="AI149" s="137"/>
      <c r="AJ149" s="137"/>
      <c r="AK149" s="137"/>
      <c r="AL149" s="137"/>
      <c r="AM149" s="137"/>
      <c r="AN149" s="137"/>
      <c r="AO149" s="137"/>
      <c r="AP149" s="137"/>
      <c r="AQ149" s="137"/>
      <c r="AR149" s="137"/>
      <c r="AS149" s="137"/>
      <c r="AT149" s="137"/>
      <c r="AU149" s="137"/>
      <c r="AV149" s="137"/>
      <c r="AW149" s="137"/>
      <c r="AX149" s="137"/>
      <c r="AY149" s="137"/>
      <c r="AZ149" s="137"/>
      <c r="BA149" s="137"/>
      <c r="BB149" s="137"/>
      <c r="BC149" s="137"/>
      <c r="BD149" s="137"/>
      <c r="BE149" s="137"/>
      <c r="BF149" s="137"/>
      <c r="BG149" s="137"/>
      <c r="BH149" s="137"/>
      <c r="BI149" s="137"/>
    </row>
    <row r="150" spans="1:61" x14ac:dyDescent="0.25">
      <c r="A150" s="137"/>
      <c r="B150" s="137"/>
      <c r="C150" s="137"/>
      <c r="D150" s="137"/>
      <c r="E150" s="137"/>
      <c r="F150" s="137"/>
      <c r="G150" s="137"/>
      <c r="H150" s="137"/>
      <c r="I150" s="137"/>
      <c r="J150" s="137"/>
      <c r="K150" s="137"/>
      <c r="L150" s="137"/>
      <c r="M150" s="137"/>
      <c r="N150" s="137"/>
      <c r="O150" s="137"/>
      <c r="P150" s="137"/>
      <c r="Q150" s="137"/>
      <c r="R150" s="137"/>
      <c r="S150" s="137"/>
      <c r="T150" s="137"/>
      <c r="U150" s="137"/>
      <c r="V150" s="137"/>
      <c r="W150" s="137"/>
      <c r="X150" s="137"/>
      <c r="Y150" s="137"/>
      <c r="Z150" s="137"/>
      <c r="AA150" s="137"/>
      <c r="AB150" s="137"/>
      <c r="AC150" s="137"/>
      <c r="AD150" s="137"/>
      <c r="AE150" s="137"/>
      <c r="AF150" s="137"/>
      <c r="AG150" s="137"/>
      <c r="AH150" s="137"/>
      <c r="AI150" s="137"/>
      <c r="AJ150" s="137"/>
      <c r="AK150" s="137"/>
      <c r="AL150" s="137"/>
      <c r="AM150" s="137"/>
      <c r="AN150" s="137"/>
      <c r="AO150" s="137"/>
      <c r="AP150" s="137"/>
      <c r="AQ150" s="137"/>
      <c r="AR150" s="137"/>
      <c r="AS150" s="137"/>
      <c r="AT150" s="137"/>
      <c r="AU150" s="137"/>
      <c r="AV150" s="137"/>
      <c r="AW150" s="137"/>
      <c r="AX150" s="137"/>
      <c r="AY150" s="137"/>
      <c r="AZ150" s="137"/>
      <c r="BA150" s="137"/>
      <c r="BB150" s="137"/>
      <c r="BC150" s="137"/>
      <c r="BD150" s="137"/>
      <c r="BE150" s="137"/>
      <c r="BF150" s="137"/>
      <c r="BG150" s="137"/>
      <c r="BH150" s="137"/>
      <c r="BI150" s="137"/>
    </row>
    <row r="151" spans="1:61" x14ac:dyDescent="0.25">
      <c r="A151" s="137"/>
      <c r="B151" s="137"/>
      <c r="C151" s="137"/>
      <c r="D151" s="137"/>
      <c r="E151" s="137"/>
      <c r="F151" s="137"/>
      <c r="G151" s="137"/>
      <c r="H151" s="137"/>
      <c r="I151" s="137"/>
      <c r="J151" s="137"/>
      <c r="K151" s="137"/>
      <c r="L151" s="137"/>
      <c r="M151" s="137"/>
      <c r="N151" s="137"/>
      <c r="O151" s="137"/>
      <c r="P151" s="137"/>
      <c r="Q151" s="137"/>
      <c r="R151" s="137"/>
      <c r="S151" s="137"/>
      <c r="T151" s="137"/>
      <c r="U151" s="137"/>
      <c r="V151" s="137"/>
      <c r="W151" s="137"/>
      <c r="X151" s="137"/>
      <c r="Y151" s="137"/>
      <c r="Z151" s="137"/>
      <c r="AA151" s="137"/>
      <c r="AB151" s="137"/>
      <c r="AC151" s="137"/>
      <c r="AD151" s="137"/>
      <c r="AE151" s="137"/>
      <c r="AF151" s="137"/>
      <c r="AG151" s="137"/>
      <c r="AH151" s="137"/>
      <c r="AI151" s="137"/>
      <c r="AJ151" s="137"/>
      <c r="AK151" s="137"/>
      <c r="AL151" s="137"/>
      <c r="AM151" s="137"/>
      <c r="AN151" s="137"/>
      <c r="AO151" s="137"/>
      <c r="AP151" s="137"/>
      <c r="AQ151" s="137"/>
      <c r="AR151" s="137"/>
      <c r="AS151" s="137"/>
      <c r="AT151" s="137"/>
      <c r="AU151" s="137"/>
      <c r="AV151" s="137"/>
      <c r="AW151" s="137"/>
      <c r="AX151" s="137"/>
      <c r="AY151" s="137"/>
      <c r="AZ151" s="137"/>
      <c r="BA151" s="137"/>
      <c r="BB151" s="137"/>
      <c r="BC151" s="137"/>
      <c r="BD151" s="137"/>
      <c r="BE151" s="137"/>
      <c r="BF151" s="137"/>
      <c r="BG151" s="137"/>
      <c r="BH151" s="137"/>
      <c r="BI151" s="137"/>
    </row>
    <row r="152" spans="1:61" x14ac:dyDescent="0.25">
      <c r="A152" s="137"/>
      <c r="B152" s="137"/>
      <c r="C152" s="137"/>
      <c r="D152" s="137"/>
      <c r="E152" s="137"/>
      <c r="F152" s="137"/>
      <c r="G152" s="137"/>
      <c r="H152" s="137"/>
      <c r="I152" s="137"/>
      <c r="J152" s="137"/>
      <c r="K152" s="137"/>
      <c r="L152" s="137"/>
      <c r="M152" s="137"/>
      <c r="N152" s="137"/>
      <c r="O152" s="137"/>
      <c r="P152" s="137"/>
      <c r="Q152" s="137"/>
      <c r="R152" s="137"/>
      <c r="S152" s="137"/>
      <c r="T152" s="137"/>
      <c r="U152" s="137"/>
      <c r="V152" s="137"/>
      <c r="W152" s="137"/>
      <c r="X152" s="137"/>
      <c r="Y152" s="137"/>
      <c r="Z152" s="137"/>
      <c r="AA152" s="137"/>
      <c r="AB152" s="137"/>
      <c r="AC152" s="137"/>
      <c r="AD152" s="137"/>
      <c r="AE152" s="137"/>
      <c r="AF152" s="137"/>
      <c r="AG152" s="137"/>
      <c r="AH152" s="137"/>
      <c r="AI152" s="137"/>
      <c r="AJ152" s="137"/>
      <c r="AK152" s="137"/>
      <c r="AL152" s="137"/>
      <c r="AM152" s="137"/>
      <c r="AN152" s="137"/>
      <c r="AO152" s="137"/>
      <c r="AP152" s="137"/>
      <c r="AQ152" s="137"/>
      <c r="AR152" s="137"/>
      <c r="AS152" s="137"/>
      <c r="AT152" s="137"/>
      <c r="AU152" s="137"/>
      <c r="AV152" s="137"/>
      <c r="AW152" s="137"/>
      <c r="AX152" s="137"/>
      <c r="AY152" s="137"/>
      <c r="AZ152" s="137"/>
      <c r="BA152" s="137"/>
      <c r="BB152" s="137"/>
      <c r="BC152" s="137"/>
      <c r="BD152" s="137"/>
      <c r="BE152" s="137"/>
      <c r="BF152" s="137"/>
      <c r="BG152" s="137"/>
      <c r="BH152" s="137"/>
      <c r="BI152" s="137"/>
    </row>
    <row r="153" spans="1:61" x14ac:dyDescent="0.25">
      <c r="A153" s="137"/>
      <c r="B153" s="137"/>
      <c r="C153" s="137"/>
      <c r="D153" s="137"/>
      <c r="E153" s="137"/>
      <c r="F153" s="137"/>
      <c r="G153" s="137"/>
      <c r="H153" s="137"/>
      <c r="I153" s="137"/>
      <c r="J153" s="137"/>
      <c r="K153" s="137"/>
      <c r="L153" s="137"/>
      <c r="M153" s="137"/>
      <c r="N153" s="137"/>
      <c r="O153" s="137"/>
      <c r="P153" s="137"/>
      <c r="Q153" s="137"/>
      <c r="R153" s="137"/>
      <c r="S153" s="137"/>
      <c r="T153" s="137"/>
      <c r="U153" s="137"/>
      <c r="V153" s="137"/>
      <c r="W153" s="137"/>
      <c r="X153" s="137"/>
      <c r="Y153" s="137"/>
      <c r="Z153" s="137"/>
      <c r="AA153" s="137"/>
      <c r="AB153" s="137"/>
      <c r="AC153" s="137"/>
      <c r="AD153" s="137"/>
      <c r="AE153" s="137"/>
      <c r="AF153" s="137"/>
      <c r="AG153" s="137"/>
      <c r="AH153" s="137"/>
      <c r="AI153" s="137"/>
      <c r="AJ153" s="137"/>
      <c r="AK153" s="137"/>
      <c r="AL153" s="137"/>
      <c r="AM153" s="137"/>
      <c r="AN153" s="137"/>
      <c r="AO153" s="137"/>
      <c r="AP153" s="137"/>
      <c r="AQ153" s="137"/>
      <c r="AR153" s="137"/>
      <c r="AS153" s="137"/>
      <c r="AT153" s="137"/>
      <c r="AU153" s="137"/>
      <c r="AV153" s="137"/>
      <c r="AW153" s="137"/>
      <c r="AX153" s="137"/>
      <c r="AY153" s="137"/>
      <c r="AZ153" s="137"/>
      <c r="BA153" s="137"/>
      <c r="BB153" s="137"/>
      <c r="BC153" s="137"/>
      <c r="BD153" s="137"/>
      <c r="BE153" s="137"/>
      <c r="BF153" s="137"/>
      <c r="BG153" s="137"/>
      <c r="BH153" s="137"/>
      <c r="BI153" s="137"/>
    </row>
    <row r="154" spans="1:61" x14ac:dyDescent="0.25">
      <c r="A154" s="137"/>
      <c r="B154" s="137"/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  <c r="Z154" s="137"/>
      <c r="AA154" s="137"/>
      <c r="AB154" s="137"/>
      <c r="AC154" s="137"/>
      <c r="AD154" s="137"/>
      <c r="AE154" s="137"/>
      <c r="AF154" s="137"/>
      <c r="AG154" s="137"/>
      <c r="AH154" s="137"/>
      <c r="AI154" s="137"/>
      <c r="AJ154" s="137"/>
      <c r="AK154" s="137"/>
      <c r="AL154" s="137"/>
      <c r="AM154" s="137"/>
      <c r="AN154" s="137"/>
      <c r="AO154" s="137"/>
      <c r="AP154" s="137"/>
      <c r="AQ154" s="137"/>
      <c r="AR154" s="137"/>
      <c r="AS154" s="137"/>
      <c r="AT154" s="137"/>
      <c r="AU154" s="137"/>
      <c r="AV154" s="137"/>
      <c r="AW154" s="137"/>
      <c r="AX154" s="137"/>
      <c r="AY154" s="137"/>
      <c r="AZ154" s="137"/>
      <c r="BA154" s="137"/>
      <c r="BB154" s="137"/>
      <c r="BC154" s="137"/>
      <c r="BD154" s="137"/>
      <c r="BE154" s="137"/>
      <c r="BF154" s="137"/>
      <c r="BG154" s="137"/>
      <c r="BH154" s="137"/>
      <c r="BI154" s="137"/>
    </row>
    <row r="155" spans="1:61" x14ac:dyDescent="0.25">
      <c r="A155" s="137"/>
      <c r="B155" s="137"/>
      <c r="C155" s="137"/>
      <c r="D155" s="137"/>
      <c r="E155" s="137"/>
      <c r="F155" s="137"/>
      <c r="G155" s="137"/>
      <c r="H155" s="137"/>
      <c r="I155" s="137"/>
      <c r="J155" s="137"/>
      <c r="K155" s="137"/>
      <c r="L155" s="137"/>
      <c r="M155" s="137"/>
      <c r="N155" s="137"/>
      <c r="O155" s="137"/>
      <c r="P155" s="137"/>
      <c r="Q155" s="137"/>
      <c r="R155" s="137"/>
      <c r="S155" s="137"/>
      <c r="T155" s="137"/>
      <c r="U155" s="137"/>
      <c r="V155" s="137"/>
      <c r="W155" s="137"/>
      <c r="X155" s="137"/>
      <c r="Y155" s="137"/>
      <c r="Z155" s="137"/>
      <c r="AA155" s="137"/>
      <c r="AB155" s="137"/>
      <c r="AC155" s="137"/>
      <c r="AD155" s="137"/>
      <c r="AE155" s="137"/>
      <c r="AF155" s="137"/>
      <c r="AG155" s="137"/>
      <c r="AH155" s="137"/>
      <c r="AI155" s="137"/>
      <c r="AJ155" s="137"/>
      <c r="AK155" s="137"/>
      <c r="AL155" s="137"/>
      <c r="AM155" s="137"/>
      <c r="AN155" s="137"/>
      <c r="AO155" s="137"/>
      <c r="AP155" s="137"/>
      <c r="AQ155" s="137"/>
      <c r="AR155" s="137"/>
      <c r="AS155" s="137"/>
      <c r="AT155" s="137"/>
      <c r="AU155" s="137"/>
      <c r="AV155" s="137"/>
      <c r="AW155" s="137"/>
      <c r="AX155" s="137"/>
      <c r="AY155" s="137"/>
      <c r="AZ155" s="137"/>
      <c r="BA155" s="137"/>
      <c r="BB155" s="137"/>
      <c r="BC155" s="137"/>
      <c r="BD155" s="137"/>
      <c r="BE155" s="137"/>
      <c r="BF155" s="137"/>
      <c r="BG155" s="137"/>
      <c r="BH155" s="137"/>
      <c r="BI155" s="137"/>
    </row>
    <row r="156" spans="1:61" x14ac:dyDescent="0.25">
      <c r="A156" s="137"/>
      <c r="B156" s="137"/>
      <c r="C156" s="137"/>
      <c r="D156" s="137"/>
      <c r="E156" s="137"/>
      <c r="F156" s="137"/>
      <c r="G156" s="137"/>
      <c r="H156" s="137"/>
      <c r="I156" s="137"/>
      <c r="J156" s="137"/>
      <c r="K156" s="137"/>
      <c r="L156" s="137"/>
      <c r="M156" s="137"/>
      <c r="N156" s="137"/>
      <c r="O156" s="137"/>
      <c r="P156" s="137"/>
      <c r="Q156" s="137"/>
      <c r="R156" s="137"/>
      <c r="S156" s="137"/>
      <c r="T156" s="137"/>
      <c r="U156" s="137"/>
      <c r="V156" s="137"/>
      <c r="W156" s="137"/>
      <c r="X156" s="137"/>
      <c r="Y156" s="137"/>
      <c r="Z156" s="137"/>
      <c r="AA156" s="137"/>
      <c r="AB156" s="137"/>
      <c r="AC156" s="137"/>
      <c r="AD156" s="137"/>
      <c r="AE156" s="137"/>
      <c r="AF156" s="137"/>
      <c r="AG156" s="137"/>
      <c r="AH156" s="137"/>
      <c r="AI156" s="137"/>
      <c r="AJ156" s="137"/>
      <c r="AK156" s="137"/>
      <c r="AL156" s="137"/>
      <c r="AM156" s="137"/>
      <c r="AN156" s="137"/>
      <c r="AO156" s="137"/>
      <c r="AP156" s="137"/>
      <c r="AQ156" s="137"/>
      <c r="AR156" s="137"/>
      <c r="AS156" s="137"/>
      <c r="AT156" s="137"/>
      <c r="AU156" s="137"/>
      <c r="AV156" s="137"/>
      <c r="AW156" s="137"/>
      <c r="AX156" s="137"/>
      <c r="AY156" s="137"/>
      <c r="AZ156" s="137"/>
      <c r="BA156" s="137"/>
      <c r="BB156" s="137"/>
      <c r="BC156" s="137"/>
      <c r="BD156" s="137"/>
      <c r="BE156" s="137"/>
      <c r="BF156" s="137"/>
      <c r="BG156" s="137"/>
      <c r="BH156" s="137"/>
      <c r="BI156" s="137"/>
    </row>
    <row r="157" spans="1:61" x14ac:dyDescent="0.25">
      <c r="A157" s="137"/>
      <c r="B157" s="137"/>
      <c r="C157" s="137"/>
      <c r="D157" s="137"/>
      <c r="E157" s="137"/>
      <c r="F157" s="137"/>
      <c r="G157" s="137"/>
      <c r="H157" s="137"/>
      <c r="I157" s="137"/>
      <c r="J157" s="137"/>
      <c r="K157" s="137"/>
      <c r="L157" s="137"/>
      <c r="M157" s="137"/>
      <c r="N157" s="137"/>
      <c r="O157" s="137"/>
      <c r="P157" s="137"/>
      <c r="Q157" s="137"/>
      <c r="R157" s="137"/>
      <c r="S157" s="137"/>
      <c r="T157" s="137"/>
      <c r="U157" s="137"/>
      <c r="V157" s="137"/>
      <c r="W157" s="137"/>
      <c r="X157" s="137"/>
      <c r="Y157" s="137"/>
      <c r="Z157" s="137"/>
      <c r="AA157" s="137"/>
      <c r="AB157" s="137"/>
      <c r="AC157" s="137"/>
      <c r="AD157" s="137"/>
      <c r="AE157" s="137"/>
      <c r="AF157" s="137"/>
      <c r="AG157" s="137"/>
      <c r="AH157" s="137"/>
      <c r="AI157" s="137"/>
      <c r="AJ157" s="137"/>
      <c r="AK157" s="137"/>
      <c r="AL157" s="137"/>
      <c r="AM157" s="137"/>
      <c r="AN157" s="137"/>
      <c r="AO157" s="137"/>
      <c r="AP157" s="137"/>
      <c r="AQ157" s="137"/>
      <c r="AR157" s="137"/>
      <c r="AS157" s="137"/>
      <c r="AT157" s="137"/>
      <c r="AU157" s="137"/>
      <c r="AV157" s="137"/>
      <c r="AW157" s="137"/>
      <c r="AX157" s="137"/>
      <c r="AY157" s="137"/>
      <c r="AZ157" s="137"/>
      <c r="BA157" s="137"/>
      <c r="BB157" s="137"/>
      <c r="BC157" s="137"/>
      <c r="BD157" s="137"/>
      <c r="BE157" s="137"/>
      <c r="BF157" s="137"/>
      <c r="BG157" s="137"/>
      <c r="BH157" s="137"/>
      <c r="BI157" s="137"/>
    </row>
    <row r="158" spans="1:61" x14ac:dyDescent="0.25">
      <c r="A158" s="137"/>
      <c r="B158" s="137"/>
      <c r="C158" s="137"/>
      <c r="D158" s="137"/>
      <c r="E158" s="137"/>
      <c r="F158" s="137"/>
      <c r="G158" s="137"/>
      <c r="H158" s="137"/>
      <c r="I158" s="137"/>
      <c r="J158" s="137"/>
      <c r="K158" s="137"/>
      <c r="L158" s="137"/>
      <c r="M158" s="137"/>
      <c r="N158" s="137"/>
      <c r="O158" s="137"/>
      <c r="P158" s="137"/>
      <c r="Q158" s="137"/>
      <c r="R158" s="137"/>
      <c r="S158" s="137"/>
      <c r="T158" s="137"/>
      <c r="U158" s="137"/>
      <c r="V158" s="137"/>
      <c r="W158" s="137"/>
      <c r="X158" s="137"/>
      <c r="Y158" s="137"/>
      <c r="Z158" s="137"/>
      <c r="AA158" s="137"/>
      <c r="AB158" s="137"/>
      <c r="AC158" s="137"/>
      <c r="AD158" s="137"/>
      <c r="AE158" s="137"/>
      <c r="AF158" s="137"/>
      <c r="AG158" s="137"/>
      <c r="AH158" s="137"/>
      <c r="AI158" s="137"/>
      <c r="AJ158" s="137"/>
      <c r="AK158" s="137"/>
      <c r="AL158" s="137"/>
      <c r="AM158" s="137"/>
      <c r="AN158" s="137"/>
      <c r="AO158" s="137"/>
      <c r="AP158" s="137"/>
      <c r="AQ158" s="137"/>
      <c r="AR158" s="137"/>
      <c r="AS158" s="137"/>
      <c r="AT158" s="137"/>
      <c r="AU158" s="137"/>
      <c r="AV158" s="137"/>
      <c r="AW158" s="137"/>
      <c r="AX158" s="137"/>
      <c r="AY158" s="137"/>
      <c r="AZ158" s="137"/>
      <c r="BA158" s="137"/>
      <c r="BB158" s="137"/>
      <c r="BC158" s="137"/>
      <c r="BD158" s="137"/>
      <c r="BE158" s="137"/>
      <c r="BF158" s="137"/>
      <c r="BG158" s="137"/>
      <c r="BH158" s="137"/>
      <c r="BI158" s="137"/>
    </row>
    <row r="159" spans="1:61" x14ac:dyDescent="0.25">
      <c r="A159" s="137"/>
      <c r="B159" s="137"/>
      <c r="C159" s="137"/>
      <c r="D159" s="137"/>
      <c r="E159" s="137"/>
      <c r="F159" s="137"/>
      <c r="G159" s="137"/>
      <c r="H159" s="137"/>
      <c r="I159" s="137"/>
      <c r="J159" s="137"/>
      <c r="K159" s="137"/>
      <c r="L159" s="137"/>
      <c r="M159" s="137"/>
      <c r="N159" s="137"/>
      <c r="O159" s="137"/>
      <c r="P159" s="137"/>
      <c r="Q159" s="137"/>
      <c r="R159" s="137"/>
      <c r="S159" s="137"/>
      <c r="T159" s="137"/>
      <c r="U159" s="137"/>
      <c r="V159" s="137"/>
      <c r="W159" s="137"/>
      <c r="X159" s="137"/>
      <c r="Y159" s="137"/>
      <c r="Z159" s="137"/>
      <c r="AA159" s="137"/>
      <c r="AB159" s="137"/>
      <c r="AC159" s="137"/>
      <c r="AD159" s="137"/>
      <c r="AE159" s="137"/>
      <c r="AF159" s="137"/>
      <c r="AG159" s="137"/>
      <c r="AH159" s="137"/>
      <c r="AI159" s="137"/>
      <c r="AJ159" s="137"/>
      <c r="AK159" s="137"/>
      <c r="AL159" s="137"/>
      <c r="AM159" s="137"/>
      <c r="AN159" s="137"/>
      <c r="AO159" s="137"/>
      <c r="AP159" s="137"/>
      <c r="AQ159" s="137"/>
      <c r="AR159" s="137"/>
      <c r="AS159" s="137"/>
      <c r="AT159" s="137"/>
      <c r="AU159" s="137"/>
      <c r="AV159" s="137"/>
      <c r="AW159" s="137"/>
      <c r="AX159" s="137"/>
      <c r="AY159" s="137"/>
      <c r="AZ159" s="137"/>
      <c r="BA159" s="137"/>
      <c r="BB159" s="137"/>
      <c r="BC159" s="137"/>
      <c r="BD159" s="137"/>
      <c r="BE159" s="137"/>
      <c r="BF159" s="137"/>
      <c r="BG159" s="137"/>
      <c r="BH159" s="137"/>
      <c r="BI159" s="137"/>
    </row>
    <row r="160" spans="1:61" x14ac:dyDescent="0.25">
      <c r="A160" s="137"/>
      <c r="B160" s="137"/>
      <c r="C160" s="137"/>
      <c r="D160" s="137"/>
      <c r="E160" s="137"/>
      <c r="F160" s="137"/>
      <c r="G160" s="137"/>
      <c r="H160" s="137"/>
      <c r="I160" s="137"/>
      <c r="J160" s="137"/>
      <c r="K160" s="137"/>
      <c r="L160" s="137"/>
      <c r="M160" s="137"/>
      <c r="N160" s="137"/>
      <c r="O160" s="137"/>
      <c r="P160" s="137"/>
      <c r="Q160" s="137"/>
      <c r="R160" s="137"/>
      <c r="S160" s="137"/>
      <c r="T160" s="137"/>
      <c r="U160" s="137"/>
      <c r="V160" s="137"/>
      <c r="W160" s="137"/>
      <c r="X160" s="137"/>
      <c r="Y160" s="137"/>
      <c r="Z160" s="137"/>
      <c r="AA160" s="137"/>
      <c r="AB160" s="137"/>
      <c r="AC160" s="137"/>
      <c r="AD160" s="137"/>
      <c r="AE160" s="137"/>
      <c r="AF160" s="137"/>
      <c r="AG160" s="137"/>
      <c r="AH160" s="137"/>
      <c r="AI160" s="137"/>
      <c r="AJ160" s="137"/>
      <c r="AK160" s="137"/>
      <c r="AL160" s="137"/>
      <c r="AM160" s="137"/>
      <c r="AN160" s="137"/>
      <c r="AO160" s="137"/>
      <c r="AP160" s="137"/>
      <c r="AQ160" s="137"/>
      <c r="AR160" s="137"/>
      <c r="AS160" s="137"/>
      <c r="AT160" s="137"/>
      <c r="AU160" s="137"/>
      <c r="AV160" s="137"/>
      <c r="AW160" s="137"/>
      <c r="AX160" s="137"/>
      <c r="AY160" s="137"/>
      <c r="AZ160" s="137"/>
      <c r="BA160" s="137"/>
      <c r="BB160" s="137"/>
      <c r="BC160" s="137"/>
      <c r="BD160" s="137"/>
      <c r="BE160" s="137"/>
      <c r="BF160" s="137"/>
      <c r="BG160" s="137"/>
      <c r="BH160" s="137"/>
      <c r="BI160" s="137"/>
    </row>
    <row r="161" spans="1:61" x14ac:dyDescent="0.25">
      <c r="A161" s="137"/>
      <c r="B161" s="137"/>
      <c r="C161" s="137"/>
      <c r="D161" s="137"/>
      <c r="E161" s="137"/>
      <c r="F161" s="137"/>
      <c r="G161" s="137"/>
      <c r="H161" s="137"/>
      <c r="I161" s="137"/>
      <c r="J161" s="137"/>
      <c r="K161" s="137"/>
      <c r="L161" s="137"/>
      <c r="M161" s="137"/>
      <c r="N161" s="137"/>
      <c r="O161" s="137"/>
      <c r="P161" s="137"/>
      <c r="Q161" s="137"/>
      <c r="R161" s="137"/>
      <c r="S161" s="137"/>
      <c r="T161" s="137"/>
      <c r="U161" s="137"/>
      <c r="V161" s="137"/>
      <c r="W161" s="137"/>
      <c r="X161" s="137"/>
      <c r="Y161" s="137"/>
      <c r="Z161" s="137"/>
      <c r="AA161" s="137"/>
      <c r="AB161" s="137"/>
      <c r="AC161" s="137"/>
      <c r="AD161" s="137"/>
      <c r="AE161" s="137"/>
      <c r="AF161" s="137"/>
      <c r="AG161" s="137"/>
      <c r="AH161" s="137"/>
      <c r="AI161" s="137"/>
      <c r="AJ161" s="137"/>
      <c r="AK161" s="137"/>
      <c r="AL161" s="137"/>
      <c r="AM161" s="137"/>
      <c r="AN161" s="137"/>
      <c r="AO161" s="137"/>
      <c r="AP161" s="137"/>
      <c r="AQ161" s="137"/>
      <c r="AR161" s="137"/>
      <c r="AS161" s="137"/>
      <c r="AT161" s="137"/>
      <c r="AU161" s="137"/>
      <c r="AV161" s="137"/>
      <c r="AW161" s="137"/>
      <c r="AX161" s="137"/>
      <c r="AY161" s="137"/>
      <c r="AZ161" s="137"/>
      <c r="BA161" s="137"/>
      <c r="BB161" s="137"/>
      <c r="BC161" s="137"/>
      <c r="BD161" s="137"/>
      <c r="BE161" s="137"/>
      <c r="BF161" s="137"/>
      <c r="BG161" s="137"/>
      <c r="BH161" s="137"/>
      <c r="BI161" s="137"/>
    </row>
    <row r="162" spans="1:61" x14ac:dyDescent="0.25">
      <c r="A162" s="137"/>
      <c r="B162" s="137"/>
      <c r="C162" s="137"/>
      <c r="D162" s="137"/>
      <c r="E162" s="137"/>
      <c r="F162" s="137"/>
      <c r="G162" s="137"/>
      <c r="H162" s="137"/>
      <c r="I162" s="137"/>
      <c r="J162" s="137"/>
      <c r="K162" s="137"/>
      <c r="L162" s="137"/>
      <c r="M162" s="137"/>
      <c r="N162" s="137"/>
      <c r="O162" s="137"/>
      <c r="P162" s="137"/>
      <c r="Q162" s="137"/>
      <c r="R162" s="137"/>
      <c r="S162" s="137"/>
      <c r="T162" s="137"/>
      <c r="U162" s="137"/>
      <c r="V162" s="137"/>
      <c r="W162" s="137"/>
      <c r="X162" s="137"/>
      <c r="Y162" s="137"/>
      <c r="Z162" s="137"/>
      <c r="AA162" s="137"/>
      <c r="AB162" s="137"/>
      <c r="AC162" s="137"/>
      <c r="AD162" s="137"/>
      <c r="AE162" s="137"/>
      <c r="AF162" s="137"/>
      <c r="AG162" s="137"/>
      <c r="AH162" s="137"/>
      <c r="AI162" s="137"/>
      <c r="AJ162" s="137"/>
      <c r="AK162" s="137"/>
      <c r="AL162" s="137"/>
      <c r="AM162" s="137"/>
      <c r="AN162" s="137"/>
      <c r="AO162" s="137"/>
      <c r="AP162" s="137"/>
      <c r="AQ162" s="137"/>
      <c r="AR162" s="137"/>
      <c r="AS162" s="137"/>
      <c r="AT162" s="137"/>
      <c r="AU162" s="137"/>
      <c r="AV162" s="137"/>
      <c r="AW162" s="137"/>
      <c r="AX162" s="137"/>
      <c r="AY162" s="137"/>
      <c r="AZ162" s="137"/>
      <c r="BA162" s="137"/>
      <c r="BB162" s="137"/>
      <c r="BC162" s="137"/>
      <c r="BD162" s="137"/>
      <c r="BE162" s="137"/>
      <c r="BF162" s="137"/>
      <c r="BG162" s="137"/>
      <c r="BH162" s="137"/>
      <c r="BI162" s="137"/>
    </row>
    <row r="163" spans="1:61" x14ac:dyDescent="0.25">
      <c r="A163" s="137"/>
      <c r="B163" s="137"/>
      <c r="C163" s="137"/>
      <c r="D163" s="137"/>
      <c r="E163" s="137"/>
      <c r="F163" s="137"/>
      <c r="G163" s="137"/>
      <c r="H163" s="137"/>
      <c r="I163" s="137"/>
      <c r="J163" s="137"/>
      <c r="K163" s="137"/>
      <c r="L163" s="137"/>
      <c r="M163" s="137"/>
      <c r="N163" s="137"/>
      <c r="O163" s="137"/>
      <c r="P163" s="137"/>
      <c r="Q163" s="137"/>
      <c r="R163" s="137"/>
      <c r="S163" s="137"/>
      <c r="T163" s="137"/>
      <c r="U163" s="137"/>
      <c r="V163" s="137"/>
      <c r="W163" s="137"/>
      <c r="X163" s="137"/>
      <c r="Y163" s="137"/>
      <c r="Z163" s="137"/>
      <c r="AA163" s="137"/>
      <c r="AB163" s="137"/>
      <c r="AC163" s="137"/>
      <c r="AD163" s="137"/>
      <c r="AE163" s="137"/>
      <c r="AF163" s="137"/>
      <c r="AG163" s="137"/>
      <c r="AH163" s="137"/>
      <c r="AI163" s="137"/>
      <c r="AJ163" s="137"/>
      <c r="AK163" s="137"/>
      <c r="AL163" s="137"/>
      <c r="AM163" s="137"/>
      <c r="AN163" s="137"/>
      <c r="AO163" s="137"/>
      <c r="AP163" s="137"/>
      <c r="AQ163" s="137"/>
      <c r="AR163" s="137"/>
      <c r="AS163" s="137"/>
      <c r="AT163" s="137"/>
      <c r="AU163" s="137"/>
      <c r="AV163" s="137"/>
      <c r="AW163" s="137"/>
      <c r="AX163" s="137"/>
      <c r="AY163" s="137"/>
      <c r="AZ163" s="137"/>
      <c r="BA163" s="137"/>
      <c r="BB163" s="137"/>
      <c r="BC163" s="137"/>
      <c r="BD163" s="137"/>
      <c r="BE163" s="137"/>
      <c r="BF163" s="137"/>
      <c r="BG163" s="137"/>
      <c r="BH163" s="137"/>
      <c r="BI163" s="137"/>
    </row>
    <row r="164" spans="1:61" x14ac:dyDescent="0.25">
      <c r="A164" s="137"/>
      <c r="B164" s="137"/>
      <c r="C164" s="137"/>
      <c r="D164" s="137"/>
      <c r="E164" s="137"/>
      <c r="F164" s="137"/>
      <c r="G164" s="137"/>
      <c r="H164" s="137"/>
      <c r="I164" s="137"/>
      <c r="J164" s="137"/>
      <c r="K164" s="137"/>
      <c r="L164" s="137"/>
      <c r="M164" s="137"/>
      <c r="N164" s="137"/>
      <c r="O164" s="137"/>
      <c r="P164" s="137"/>
      <c r="Q164" s="137"/>
      <c r="R164" s="137"/>
      <c r="S164" s="137"/>
      <c r="T164" s="137"/>
      <c r="U164" s="137"/>
      <c r="V164" s="137"/>
      <c r="W164" s="137"/>
      <c r="X164" s="137"/>
      <c r="Y164" s="137"/>
      <c r="Z164" s="137"/>
      <c r="AA164" s="137"/>
      <c r="AB164" s="137"/>
      <c r="AC164" s="137"/>
      <c r="AD164" s="137"/>
      <c r="AE164" s="137"/>
      <c r="AF164" s="137"/>
      <c r="AG164" s="137"/>
      <c r="AH164" s="137"/>
      <c r="AI164" s="137"/>
      <c r="AJ164" s="137"/>
      <c r="AK164" s="137"/>
      <c r="AL164" s="137"/>
      <c r="AM164" s="137"/>
      <c r="AN164" s="137"/>
      <c r="AO164" s="137"/>
      <c r="AP164" s="137"/>
      <c r="AQ164" s="137"/>
      <c r="AR164" s="137"/>
      <c r="AS164" s="137"/>
      <c r="AT164" s="137"/>
      <c r="AU164" s="137"/>
      <c r="AV164" s="137"/>
      <c r="AW164" s="137"/>
      <c r="AX164" s="137"/>
      <c r="AY164" s="137"/>
      <c r="AZ164" s="137"/>
      <c r="BA164" s="137"/>
      <c r="BB164" s="137"/>
      <c r="BC164" s="137"/>
      <c r="BD164" s="137"/>
      <c r="BE164" s="137"/>
      <c r="BF164" s="137"/>
      <c r="BG164" s="137"/>
      <c r="BH164" s="137"/>
      <c r="BI164" s="137"/>
    </row>
    <row r="165" spans="1:61" x14ac:dyDescent="0.25">
      <c r="A165" s="137"/>
      <c r="B165" s="137"/>
      <c r="C165" s="137"/>
      <c r="D165" s="137"/>
      <c r="E165" s="137"/>
      <c r="F165" s="137"/>
      <c r="G165" s="137"/>
      <c r="H165" s="137"/>
      <c r="I165" s="137"/>
      <c r="J165" s="137"/>
      <c r="K165" s="137"/>
      <c r="L165" s="137"/>
      <c r="M165" s="137"/>
      <c r="N165" s="137"/>
      <c r="O165" s="137"/>
      <c r="P165" s="137"/>
      <c r="Q165" s="137"/>
      <c r="R165" s="137"/>
      <c r="S165" s="137"/>
      <c r="T165" s="137"/>
      <c r="U165" s="137"/>
      <c r="V165" s="137"/>
      <c r="W165" s="137"/>
      <c r="X165" s="137"/>
      <c r="Y165" s="137"/>
      <c r="Z165" s="137"/>
      <c r="AA165" s="137"/>
      <c r="AB165" s="137"/>
      <c r="AC165" s="137"/>
      <c r="AD165" s="137"/>
      <c r="AE165" s="137"/>
      <c r="AF165" s="137"/>
      <c r="AG165" s="137"/>
      <c r="AH165" s="137"/>
      <c r="AI165" s="137"/>
      <c r="AJ165" s="137"/>
      <c r="AK165" s="137"/>
      <c r="AL165" s="137"/>
      <c r="AM165" s="137"/>
      <c r="AN165" s="137"/>
      <c r="AO165" s="137"/>
      <c r="AP165" s="137"/>
      <c r="AQ165" s="137"/>
      <c r="AR165" s="137"/>
      <c r="AS165" s="137"/>
      <c r="AT165" s="137"/>
      <c r="AU165" s="137"/>
      <c r="AV165" s="137"/>
      <c r="AW165" s="137"/>
      <c r="AX165" s="137"/>
      <c r="AY165" s="137"/>
      <c r="AZ165" s="137"/>
      <c r="BA165" s="137"/>
      <c r="BB165" s="137"/>
      <c r="BC165" s="137"/>
      <c r="BD165" s="137"/>
      <c r="BE165" s="137"/>
      <c r="BF165" s="137"/>
      <c r="BG165" s="137"/>
      <c r="BH165" s="137"/>
      <c r="BI165" s="137"/>
    </row>
    <row r="166" spans="1:61" x14ac:dyDescent="0.25">
      <c r="A166" s="137"/>
      <c r="B166" s="137"/>
      <c r="C166" s="137"/>
      <c r="D166" s="137"/>
      <c r="E166" s="137"/>
      <c r="F166" s="137"/>
      <c r="G166" s="137"/>
      <c r="H166" s="137"/>
      <c r="I166" s="137"/>
      <c r="J166" s="137"/>
      <c r="K166" s="137"/>
      <c r="L166" s="137"/>
      <c r="M166" s="137"/>
      <c r="N166" s="137"/>
      <c r="O166" s="137"/>
      <c r="P166" s="137"/>
      <c r="Q166" s="137"/>
      <c r="R166" s="137"/>
      <c r="S166" s="137"/>
      <c r="T166" s="137"/>
      <c r="U166" s="137"/>
      <c r="V166" s="137"/>
      <c r="W166" s="137"/>
      <c r="X166" s="137"/>
      <c r="Y166" s="137"/>
      <c r="Z166" s="137"/>
      <c r="AA166" s="137"/>
      <c r="AB166" s="137"/>
      <c r="AC166" s="137"/>
      <c r="AD166" s="137"/>
      <c r="AE166" s="137"/>
      <c r="AF166" s="137"/>
      <c r="AG166" s="137"/>
      <c r="AH166" s="137"/>
      <c r="AI166" s="137"/>
      <c r="AJ166" s="137"/>
      <c r="AK166" s="137"/>
      <c r="AL166" s="137"/>
      <c r="AM166" s="137"/>
      <c r="AN166" s="137"/>
      <c r="AO166" s="137"/>
      <c r="AP166" s="137"/>
      <c r="AQ166" s="137"/>
      <c r="AR166" s="137"/>
      <c r="AS166" s="137"/>
      <c r="AT166" s="137"/>
      <c r="AU166" s="137"/>
      <c r="AV166" s="137"/>
      <c r="AW166" s="137"/>
      <c r="AX166" s="137"/>
      <c r="AY166" s="137"/>
      <c r="AZ166" s="137"/>
      <c r="BA166" s="137"/>
      <c r="BB166" s="137"/>
      <c r="BC166" s="137"/>
      <c r="BD166" s="137"/>
      <c r="BE166" s="137"/>
      <c r="BF166" s="137"/>
      <c r="BG166" s="137"/>
      <c r="BH166" s="137"/>
      <c r="BI166" s="137"/>
    </row>
    <row r="167" spans="1:61" x14ac:dyDescent="0.25">
      <c r="A167" s="137"/>
      <c r="B167" s="137"/>
      <c r="C167" s="137"/>
      <c r="D167" s="137"/>
      <c r="E167" s="137"/>
      <c r="F167" s="137"/>
      <c r="G167" s="137"/>
      <c r="H167" s="137"/>
      <c r="I167" s="137"/>
      <c r="J167" s="137"/>
      <c r="K167" s="137"/>
      <c r="L167" s="137"/>
      <c r="M167" s="137"/>
      <c r="N167" s="137"/>
      <c r="O167" s="137"/>
      <c r="P167" s="137"/>
      <c r="Q167" s="137"/>
      <c r="R167" s="137"/>
      <c r="S167" s="137"/>
      <c r="T167" s="137"/>
      <c r="U167" s="137"/>
      <c r="V167" s="137"/>
      <c r="W167" s="137"/>
      <c r="X167" s="137"/>
      <c r="Y167" s="137"/>
      <c r="Z167" s="137"/>
      <c r="AA167" s="137"/>
      <c r="AB167" s="137"/>
      <c r="AC167" s="137"/>
      <c r="AD167" s="137"/>
      <c r="AE167" s="137"/>
      <c r="AF167" s="137"/>
      <c r="AG167" s="137"/>
      <c r="AH167" s="137"/>
      <c r="AI167" s="137"/>
      <c r="AJ167" s="137"/>
      <c r="AK167" s="137"/>
      <c r="AL167" s="137"/>
      <c r="AM167" s="137"/>
      <c r="AN167" s="137"/>
      <c r="AO167" s="137"/>
      <c r="AP167" s="137"/>
      <c r="AQ167" s="137"/>
      <c r="AR167" s="137"/>
      <c r="AS167" s="137"/>
      <c r="AT167" s="137"/>
      <c r="AU167" s="137"/>
      <c r="AV167" s="137"/>
      <c r="AW167" s="137"/>
      <c r="AX167" s="137"/>
      <c r="AY167" s="137"/>
      <c r="AZ167" s="137"/>
      <c r="BA167" s="137"/>
      <c r="BB167" s="137"/>
      <c r="BC167" s="137"/>
      <c r="BD167" s="137"/>
      <c r="BE167" s="137"/>
      <c r="BF167" s="137"/>
      <c r="BG167" s="137"/>
      <c r="BH167" s="137"/>
      <c r="BI167" s="137"/>
    </row>
    <row r="168" spans="1:61" x14ac:dyDescent="0.25">
      <c r="A168" s="137"/>
      <c r="B168" s="137"/>
      <c r="C168" s="137"/>
      <c r="D168" s="137"/>
      <c r="E168" s="137"/>
      <c r="F168" s="137"/>
      <c r="G168" s="137"/>
      <c r="H168" s="137"/>
      <c r="I168" s="137"/>
      <c r="J168" s="137"/>
      <c r="K168" s="137"/>
      <c r="L168" s="137"/>
      <c r="M168" s="137"/>
      <c r="N168" s="137"/>
      <c r="O168" s="137"/>
      <c r="P168" s="137"/>
      <c r="Q168" s="137"/>
      <c r="R168" s="137"/>
      <c r="S168" s="137"/>
      <c r="T168" s="137"/>
      <c r="U168" s="137"/>
      <c r="V168" s="137"/>
      <c r="W168" s="137"/>
      <c r="X168" s="137"/>
      <c r="Y168" s="137"/>
      <c r="Z168" s="137"/>
      <c r="AA168" s="137"/>
      <c r="AB168" s="137"/>
      <c r="AC168" s="137"/>
      <c r="AD168" s="137"/>
      <c r="AE168" s="137"/>
      <c r="AF168" s="137"/>
      <c r="AG168" s="137"/>
      <c r="AH168" s="137"/>
      <c r="AI168" s="137"/>
      <c r="AJ168" s="137"/>
      <c r="AK168" s="137"/>
      <c r="AL168" s="137"/>
      <c r="AM168" s="137"/>
      <c r="AN168" s="137"/>
      <c r="AO168" s="137"/>
      <c r="AP168" s="137"/>
      <c r="AQ168" s="137"/>
      <c r="AR168" s="137"/>
      <c r="AS168" s="137"/>
      <c r="AT168" s="137"/>
      <c r="AU168" s="137"/>
      <c r="AV168" s="137"/>
      <c r="AW168" s="137"/>
      <c r="AX168" s="137"/>
      <c r="AY168" s="137"/>
      <c r="AZ168" s="137"/>
      <c r="BA168" s="137"/>
      <c r="BB168" s="137"/>
      <c r="BC168" s="137"/>
      <c r="BD168" s="137"/>
      <c r="BE168" s="137"/>
      <c r="BF168" s="137"/>
      <c r="BG168" s="137"/>
      <c r="BH168" s="137"/>
      <c r="BI168" s="137"/>
    </row>
    <row r="169" spans="1:61" x14ac:dyDescent="0.25">
      <c r="A169" s="137"/>
      <c r="B169" s="137"/>
      <c r="C169" s="137"/>
      <c r="D169" s="137"/>
      <c r="E169" s="137"/>
      <c r="F169" s="137"/>
      <c r="G169" s="137"/>
      <c r="H169" s="137"/>
      <c r="I169" s="137"/>
      <c r="J169" s="137"/>
      <c r="K169" s="137"/>
      <c r="L169" s="137"/>
      <c r="M169" s="137"/>
      <c r="N169" s="137"/>
      <c r="O169" s="137"/>
      <c r="P169" s="137"/>
      <c r="Q169" s="137"/>
      <c r="R169" s="137"/>
      <c r="S169" s="137"/>
      <c r="T169" s="137"/>
      <c r="U169" s="137"/>
      <c r="V169" s="137"/>
      <c r="W169" s="137"/>
      <c r="X169" s="137"/>
      <c r="Y169" s="137"/>
      <c r="Z169" s="137"/>
      <c r="AA169" s="137"/>
      <c r="AB169" s="137"/>
      <c r="AC169" s="137"/>
      <c r="AD169" s="137"/>
      <c r="AE169" s="137"/>
      <c r="AF169" s="137"/>
      <c r="AG169" s="137"/>
      <c r="AH169" s="137"/>
      <c r="AI169" s="137"/>
      <c r="AJ169" s="137"/>
      <c r="AK169" s="137"/>
      <c r="AL169" s="137"/>
      <c r="AM169" s="137"/>
      <c r="AN169" s="137"/>
      <c r="AO169" s="137"/>
      <c r="AP169" s="137"/>
      <c r="AQ169" s="137"/>
      <c r="AR169" s="137"/>
      <c r="AS169" s="137"/>
      <c r="AT169" s="137"/>
      <c r="AU169" s="137"/>
      <c r="AV169" s="137"/>
      <c r="AW169" s="137"/>
      <c r="AX169" s="137"/>
      <c r="AY169" s="137"/>
      <c r="AZ169" s="137"/>
      <c r="BA169" s="137"/>
      <c r="BB169" s="137"/>
      <c r="BC169" s="137"/>
      <c r="BD169" s="137"/>
      <c r="BE169" s="137"/>
      <c r="BF169" s="137"/>
      <c r="BG169" s="137"/>
      <c r="BH169" s="137"/>
      <c r="BI169" s="137"/>
    </row>
    <row r="170" spans="1:61" x14ac:dyDescent="0.25">
      <c r="A170" s="137"/>
      <c r="B170" s="137"/>
      <c r="C170" s="137"/>
      <c r="D170" s="137"/>
      <c r="E170" s="137"/>
      <c r="F170" s="137"/>
      <c r="G170" s="137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7"/>
      <c r="S170" s="137"/>
      <c r="T170" s="137"/>
      <c r="U170" s="137"/>
      <c r="V170" s="137"/>
      <c r="W170" s="137"/>
      <c r="X170" s="137"/>
      <c r="Y170" s="137"/>
      <c r="Z170" s="137"/>
      <c r="AA170" s="137"/>
      <c r="AB170" s="137"/>
      <c r="AC170" s="137"/>
      <c r="AD170" s="137"/>
      <c r="AE170" s="137"/>
      <c r="AF170" s="137"/>
      <c r="AG170" s="137"/>
      <c r="AH170" s="137"/>
      <c r="AI170" s="137"/>
      <c r="AJ170" s="137"/>
      <c r="AK170" s="137"/>
      <c r="AL170" s="137"/>
      <c r="AM170" s="137"/>
      <c r="AN170" s="137"/>
      <c r="AO170" s="137"/>
      <c r="AP170" s="137"/>
      <c r="AQ170" s="137"/>
      <c r="AR170" s="137"/>
      <c r="AS170" s="137"/>
      <c r="AT170" s="137"/>
      <c r="AU170" s="137"/>
      <c r="AV170" s="137"/>
      <c r="AW170" s="137"/>
      <c r="AX170" s="137"/>
      <c r="AY170" s="137"/>
      <c r="AZ170" s="137"/>
      <c r="BA170" s="137"/>
      <c r="BB170" s="137"/>
      <c r="BC170" s="137"/>
      <c r="BD170" s="137"/>
      <c r="BE170" s="137"/>
      <c r="BF170" s="137"/>
      <c r="BG170" s="137"/>
      <c r="BH170" s="137"/>
      <c r="BI170" s="137"/>
    </row>
    <row r="171" spans="1:61" x14ac:dyDescent="0.25">
      <c r="A171" s="137"/>
      <c r="B171" s="137"/>
      <c r="C171" s="137"/>
      <c r="D171" s="137"/>
      <c r="E171" s="137"/>
      <c r="F171" s="137"/>
      <c r="G171" s="137"/>
      <c r="H171" s="137"/>
      <c r="I171" s="137"/>
      <c r="J171" s="137"/>
      <c r="K171" s="137"/>
      <c r="L171" s="137"/>
      <c r="M171" s="137"/>
      <c r="N171" s="137"/>
      <c r="O171" s="137"/>
      <c r="P171" s="137"/>
      <c r="Q171" s="137"/>
      <c r="R171" s="137"/>
      <c r="S171" s="137"/>
      <c r="T171" s="137"/>
      <c r="U171" s="137"/>
      <c r="V171" s="137"/>
      <c r="W171" s="137"/>
      <c r="X171" s="137"/>
      <c r="Y171" s="137"/>
      <c r="Z171" s="137"/>
      <c r="AA171" s="137"/>
      <c r="AB171" s="137"/>
      <c r="AC171" s="137"/>
      <c r="AD171" s="137"/>
      <c r="AE171" s="137"/>
      <c r="AF171" s="137"/>
      <c r="AG171" s="137"/>
      <c r="AH171" s="137"/>
      <c r="AI171" s="137"/>
      <c r="AJ171" s="137"/>
      <c r="AK171" s="137"/>
      <c r="AL171" s="137"/>
      <c r="AM171" s="137"/>
      <c r="AN171" s="137"/>
      <c r="AO171" s="137"/>
      <c r="AP171" s="137"/>
      <c r="AQ171" s="137"/>
      <c r="AR171" s="137"/>
      <c r="AS171" s="137"/>
      <c r="AT171" s="137"/>
      <c r="AU171" s="137"/>
      <c r="AV171" s="137"/>
      <c r="AW171" s="137"/>
      <c r="AX171" s="137"/>
      <c r="AY171" s="137"/>
      <c r="AZ171" s="137"/>
      <c r="BA171" s="137"/>
      <c r="BB171" s="137"/>
      <c r="BC171" s="137"/>
      <c r="BD171" s="137"/>
      <c r="BE171" s="137"/>
      <c r="BF171" s="137"/>
      <c r="BG171" s="137"/>
      <c r="BH171" s="137"/>
      <c r="BI171" s="137"/>
    </row>
    <row r="172" spans="1:61" x14ac:dyDescent="0.25">
      <c r="A172" s="137"/>
      <c r="B172" s="137"/>
      <c r="C172" s="137"/>
      <c r="D172" s="137"/>
      <c r="E172" s="137"/>
      <c r="F172" s="137"/>
      <c r="G172" s="137"/>
      <c r="H172" s="137"/>
      <c r="I172" s="137"/>
      <c r="J172" s="137"/>
      <c r="K172" s="137"/>
      <c r="L172" s="137"/>
      <c r="M172" s="137"/>
      <c r="N172" s="137"/>
      <c r="O172" s="137"/>
      <c r="P172" s="137"/>
      <c r="Q172" s="137"/>
      <c r="R172" s="137"/>
      <c r="S172" s="137"/>
      <c r="T172" s="137"/>
      <c r="U172" s="137"/>
      <c r="V172" s="137"/>
      <c r="W172" s="137"/>
      <c r="X172" s="137"/>
      <c r="Y172" s="137"/>
      <c r="Z172" s="137"/>
      <c r="AA172" s="137"/>
      <c r="AB172" s="137"/>
      <c r="AC172" s="137"/>
      <c r="AD172" s="137"/>
      <c r="AE172" s="137"/>
      <c r="AF172" s="137"/>
      <c r="AG172" s="137"/>
      <c r="AH172" s="137"/>
      <c r="AI172" s="137"/>
      <c r="AJ172" s="137"/>
      <c r="AK172" s="137"/>
      <c r="AL172" s="137"/>
      <c r="AM172" s="137"/>
      <c r="AN172" s="137"/>
      <c r="AO172" s="137"/>
      <c r="AP172" s="137"/>
      <c r="AQ172" s="137"/>
      <c r="AR172" s="137"/>
      <c r="AS172" s="137"/>
      <c r="AT172" s="137"/>
      <c r="AU172" s="137"/>
      <c r="AV172" s="137"/>
      <c r="AW172" s="137"/>
      <c r="AX172" s="137"/>
      <c r="AY172" s="137"/>
      <c r="AZ172" s="137"/>
      <c r="BA172" s="137"/>
      <c r="BB172" s="137"/>
      <c r="BC172" s="137"/>
      <c r="BD172" s="137"/>
      <c r="BE172" s="137"/>
      <c r="BF172" s="137"/>
      <c r="BG172" s="137"/>
      <c r="BH172" s="137"/>
      <c r="BI172" s="137"/>
    </row>
    <row r="173" spans="1:61" x14ac:dyDescent="0.25">
      <c r="A173" s="137"/>
      <c r="B173" s="137"/>
      <c r="C173" s="137"/>
      <c r="D173" s="137"/>
      <c r="E173" s="137"/>
      <c r="F173" s="137"/>
      <c r="G173" s="137"/>
      <c r="H173" s="137"/>
      <c r="I173" s="137"/>
      <c r="J173" s="137"/>
      <c r="K173" s="137"/>
      <c r="L173" s="137"/>
      <c r="M173" s="137"/>
      <c r="N173" s="137"/>
      <c r="O173" s="137"/>
      <c r="P173" s="137"/>
      <c r="Q173" s="137"/>
      <c r="R173" s="137"/>
      <c r="S173" s="137"/>
      <c r="T173" s="137"/>
      <c r="U173" s="137"/>
      <c r="V173" s="137"/>
      <c r="W173" s="137"/>
      <c r="X173" s="137"/>
      <c r="Y173" s="137"/>
      <c r="Z173" s="137"/>
      <c r="AA173" s="137"/>
      <c r="AB173" s="137"/>
      <c r="AC173" s="137"/>
      <c r="AD173" s="137"/>
      <c r="AE173" s="137"/>
      <c r="AF173" s="137"/>
      <c r="AG173" s="137"/>
      <c r="AH173" s="137"/>
      <c r="AI173" s="137"/>
      <c r="AJ173" s="137"/>
      <c r="AK173" s="137"/>
      <c r="AL173" s="137"/>
      <c r="AM173" s="137"/>
      <c r="AN173" s="137"/>
      <c r="AO173" s="137"/>
      <c r="AP173" s="137"/>
      <c r="AQ173" s="137"/>
      <c r="AR173" s="137"/>
      <c r="AS173" s="137"/>
      <c r="AT173" s="137"/>
      <c r="AU173" s="137"/>
      <c r="AV173" s="137"/>
      <c r="AW173" s="137"/>
      <c r="AX173" s="137"/>
      <c r="AY173" s="137"/>
      <c r="AZ173" s="137"/>
      <c r="BA173" s="137"/>
      <c r="BB173" s="137"/>
      <c r="BC173" s="137"/>
      <c r="BD173" s="137"/>
      <c r="BE173" s="137"/>
      <c r="BF173" s="137"/>
      <c r="BG173" s="137"/>
      <c r="BH173" s="137"/>
      <c r="BI173" s="137"/>
    </row>
    <row r="174" spans="1:61" x14ac:dyDescent="0.25">
      <c r="A174" s="137"/>
      <c r="B174" s="137"/>
      <c r="C174" s="137"/>
      <c r="D174" s="137"/>
      <c r="E174" s="137"/>
      <c r="F174" s="137"/>
      <c r="G174" s="137"/>
      <c r="H174" s="137"/>
      <c r="I174" s="137"/>
      <c r="J174" s="137"/>
      <c r="K174" s="137"/>
      <c r="L174" s="137"/>
      <c r="M174" s="137"/>
      <c r="N174" s="137"/>
      <c r="O174" s="137"/>
      <c r="P174" s="137"/>
      <c r="Q174" s="137"/>
      <c r="R174" s="137"/>
      <c r="S174" s="137"/>
      <c r="T174" s="137"/>
      <c r="U174" s="137"/>
      <c r="V174" s="137"/>
      <c r="W174" s="137"/>
      <c r="X174" s="137"/>
      <c r="Y174" s="137"/>
      <c r="Z174" s="137"/>
      <c r="AA174" s="137"/>
      <c r="AB174" s="137"/>
      <c r="AC174" s="137"/>
      <c r="AD174" s="137"/>
      <c r="AE174" s="137"/>
      <c r="AF174" s="137"/>
      <c r="AG174" s="137"/>
      <c r="AH174" s="137"/>
      <c r="AI174" s="137"/>
      <c r="AJ174" s="137"/>
      <c r="AK174" s="137"/>
      <c r="AL174" s="137"/>
      <c r="AM174" s="137"/>
      <c r="AN174" s="137"/>
      <c r="AO174" s="137"/>
      <c r="AP174" s="137"/>
      <c r="AQ174" s="137"/>
      <c r="AR174" s="137"/>
      <c r="AS174" s="137"/>
      <c r="AT174" s="137"/>
      <c r="AU174" s="137"/>
      <c r="AV174" s="137"/>
      <c r="AW174" s="137"/>
      <c r="AX174" s="137"/>
      <c r="AY174" s="137"/>
      <c r="AZ174" s="137"/>
      <c r="BA174" s="137"/>
      <c r="BB174" s="137"/>
      <c r="BC174" s="137"/>
      <c r="BD174" s="137"/>
      <c r="BE174" s="137"/>
      <c r="BF174" s="137"/>
      <c r="BG174" s="137"/>
      <c r="BH174" s="137"/>
      <c r="BI174" s="137"/>
    </row>
    <row r="175" spans="1:61" x14ac:dyDescent="0.25">
      <c r="A175" s="137"/>
      <c r="B175" s="137"/>
      <c r="C175" s="137"/>
      <c r="D175" s="137"/>
      <c r="E175" s="137"/>
      <c r="F175" s="137"/>
      <c r="G175" s="137"/>
      <c r="H175" s="137"/>
      <c r="I175" s="137"/>
      <c r="J175" s="137"/>
      <c r="K175" s="137"/>
      <c r="L175" s="137"/>
      <c r="M175" s="137"/>
      <c r="N175" s="137"/>
      <c r="O175" s="137"/>
      <c r="P175" s="137"/>
      <c r="Q175" s="137"/>
      <c r="R175" s="137"/>
      <c r="S175" s="137"/>
      <c r="T175" s="137"/>
      <c r="U175" s="137"/>
      <c r="V175" s="137"/>
      <c r="W175" s="137"/>
      <c r="X175" s="137"/>
      <c r="Y175" s="137"/>
      <c r="Z175" s="137"/>
      <c r="AA175" s="137"/>
      <c r="AB175" s="137"/>
      <c r="AC175" s="137"/>
      <c r="AD175" s="137"/>
      <c r="AE175" s="137"/>
      <c r="AF175" s="137"/>
      <c r="AG175" s="137"/>
      <c r="AH175" s="137"/>
      <c r="AI175" s="137"/>
      <c r="AJ175" s="137"/>
      <c r="AK175" s="137"/>
      <c r="AL175" s="137"/>
      <c r="AM175" s="137"/>
      <c r="AN175" s="137"/>
      <c r="AO175" s="137"/>
      <c r="AP175" s="137"/>
      <c r="AQ175" s="137"/>
      <c r="AR175" s="137"/>
      <c r="AS175" s="137"/>
      <c r="AT175" s="137"/>
      <c r="AU175" s="137"/>
      <c r="AV175" s="137"/>
      <c r="AW175" s="137"/>
      <c r="AX175" s="137"/>
      <c r="AY175" s="137"/>
      <c r="AZ175" s="137"/>
      <c r="BA175" s="137"/>
      <c r="BB175" s="137"/>
      <c r="BC175" s="137"/>
      <c r="BD175" s="137"/>
      <c r="BE175" s="137"/>
      <c r="BF175" s="137"/>
      <c r="BG175" s="137"/>
      <c r="BH175" s="137"/>
      <c r="BI175" s="137"/>
    </row>
    <row r="176" spans="1:61" x14ac:dyDescent="0.25">
      <c r="A176" s="137"/>
      <c r="B176" s="137"/>
      <c r="C176" s="137"/>
      <c r="D176" s="137"/>
      <c r="E176" s="137"/>
      <c r="F176" s="137"/>
      <c r="G176" s="137"/>
      <c r="H176" s="137"/>
      <c r="I176" s="137"/>
      <c r="J176" s="137"/>
      <c r="K176" s="137"/>
      <c r="L176" s="137"/>
      <c r="M176" s="137"/>
      <c r="N176" s="137"/>
      <c r="O176" s="137"/>
      <c r="P176" s="137"/>
      <c r="Q176" s="137"/>
      <c r="R176" s="137"/>
      <c r="S176" s="137"/>
      <c r="T176" s="137"/>
      <c r="U176" s="137"/>
      <c r="V176" s="137"/>
      <c r="W176" s="137"/>
      <c r="X176" s="137"/>
      <c r="Y176" s="137"/>
      <c r="Z176" s="137"/>
      <c r="AA176" s="137"/>
      <c r="AB176" s="137"/>
      <c r="AC176" s="137"/>
      <c r="AD176" s="137"/>
      <c r="AE176" s="137"/>
      <c r="AF176" s="137"/>
      <c r="AG176" s="137"/>
      <c r="AH176" s="137"/>
      <c r="AI176" s="137"/>
      <c r="AJ176" s="137"/>
      <c r="AK176" s="137"/>
      <c r="AL176" s="137"/>
      <c r="AM176" s="137"/>
      <c r="AN176" s="137"/>
      <c r="AO176" s="137"/>
      <c r="AP176" s="137"/>
      <c r="AQ176" s="137"/>
      <c r="AR176" s="137"/>
      <c r="AS176" s="137"/>
      <c r="AT176" s="137"/>
      <c r="AU176" s="137"/>
      <c r="AV176" s="137"/>
      <c r="AW176" s="137"/>
      <c r="AX176" s="137"/>
      <c r="AY176" s="137"/>
      <c r="AZ176" s="137"/>
      <c r="BA176" s="137"/>
      <c r="BB176" s="137"/>
      <c r="BC176" s="137"/>
      <c r="BD176" s="137"/>
      <c r="BE176" s="137"/>
      <c r="BF176" s="137"/>
      <c r="BG176" s="137"/>
      <c r="BH176" s="137"/>
      <c r="BI176" s="137"/>
    </row>
    <row r="177" spans="1:61" x14ac:dyDescent="0.25">
      <c r="A177" s="137"/>
      <c r="B177" s="137"/>
      <c r="C177" s="137"/>
      <c r="D177" s="137"/>
      <c r="E177" s="137"/>
      <c r="F177" s="137"/>
      <c r="G177" s="137"/>
      <c r="H177" s="137"/>
      <c r="I177" s="137"/>
      <c r="J177" s="137"/>
      <c r="K177" s="137"/>
      <c r="L177" s="137"/>
      <c r="M177" s="137"/>
      <c r="N177" s="137"/>
      <c r="O177" s="137"/>
      <c r="P177" s="137"/>
      <c r="Q177" s="137"/>
      <c r="R177" s="137"/>
      <c r="S177" s="137"/>
      <c r="T177" s="137"/>
      <c r="U177" s="137"/>
      <c r="V177" s="137"/>
      <c r="W177" s="137"/>
      <c r="X177" s="137"/>
      <c r="Y177" s="137"/>
      <c r="Z177" s="137"/>
      <c r="AA177" s="137"/>
      <c r="AB177" s="137"/>
      <c r="AC177" s="137"/>
      <c r="AD177" s="137"/>
      <c r="AE177" s="137"/>
      <c r="AF177" s="137"/>
      <c r="AG177" s="137"/>
      <c r="AH177" s="137"/>
      <c r="AI177" s="137"/>
      <c r="AJ177" s="137"/>
      <c r="AK177" s="137"/>
      <c r="AL177" s="137"/>
      <c r="AM177" s="137"/>
      <c r="AN177" s="137"/>
      <c r="AO177" s="137"/>
      <c r="AP177" s="137"/>
      <c r="AQ177" s="137"/>
      <c r="AR177" s="137"/>
      <c r="AS177" s="137"/>
      <c r="AT177" s="137"/>
      <c r="AU177" s="137"/>
      <c r="AV177" s="137"/>
      <c r="AW177" s="137"/>
      <c r="AX177" s="137"/>
      <c r="AY177" s="137"/>
      <c r="AZ177" s="137"/>
      <c r="BA177" s="137"/>
      <c r="BB177" s="137"/>
      <c r="BC177" s="137"/>
      <c r="BD177" s="137"/>
      <c r="BE177" s="137"/>
      <c r="BF177" s="137"/>
      <c r="BG177" s="137"/>
      <c r="BH177" s="137"/>
      <c r="BI177" s="137"/>
    </row>
    <row r="178" spans="1:61" x14ac:dyDescent="0.25">
      <c r="A178" s="137"/>
      <c r="B178" s="137"/>
      <c r="C178" s="137"/>
      <c r="D178" s="137"/>
      <c r="E178" s="137"/>
      <c r="F178" s="137"/>
      <c r="G178" s="137"/>
      <c r="H178" s="137"/>
      <c r="I178" s="137"/>
      <c r="J178" s="137"/>
      <c r="K178" s="137"/>
      <c r="L178" s="137"/>
      <c r="M178" s="137"/>
      <c r="N178" s="137"/>
      <c r="O178" s="137"/>
      <c r="P178" s="137"/>
      <c r="Q178" s="137"/>
      <c r="R178" s="137"/>
      <c r="S178" s="137"/>
      <c r="T178" s="137"/>
      <c r="U178" s="137"/>
      <c r="V178" s="137"/>
      <c r="W178" s="137"/>
      <c r="X178" s="137"/>
      <c r="Y178" s="137"/>
      <c r="Z178" s="137"/>
      <c r="AA178" s="137"/>
      <c r="AB178" s="137"/>
      <c r="AC178" s="137"/>
      <c r="AD178" s="137"/>
      <c r="AE178" s="137"/>
      <c r="AF178" s="137"/>
      <c r="AG178" s="137"/>
      <c r="AH178" s="137"/>
      <c r="AI178" s="137"/>
      <c r="AJ178" s="137"/>
      <c r="AK178" s="137"/>
      <c r="AL178" s="137"/>
      <c r="AM178" s="137"/>
      <c r="AN178" s="137"/>
      <c r="AO178" s="137"/>
      <c r="AP178" s="137"/>
      <c r="AQ178" s="137"/>
      <c r="AR178" s="137"/>
      <c r="AS178" s="137"/>
      <c r="AT178" s="137"/>
      <c r="AU178" s="137"/>
      <c r="AV178" s="137"/>
      <c r="AW178" s="137"/>
      <c r="AX178" s="137"/>
      <c r="AY178" s="137"/>
      <c r="AZ178" s="137"/>
      <c r="BA178" s="137"/>
      <c r="BB178" s="137"/>
      <c r="BC178" s="137"/>
      <c r="BD178" s="137"/>
      <c r="BE178" s="137"/>
      <c r="BF178" s="137"/>
      <c r="BG178" s="137"/>
      <c r="BH178" s="137"/>
      <c r="BI178" s="137"/>
    </row>
    <row r="179" spans="1:61" x14ac:dyDescent="0.25">
      <c r="A179" s="137"/>
      <c r="B179" s="137"/>
      <c r="C179" s="137"/>
      <c r="D179" s="137"/>
      <c r="E179" s="137"/>
      <c r="F179" s="137"/>
      <c r="G179" s="137"/>
      <c r="H179" s="137"/>
      <c r="I179" s="137"/>
      <c r="J179" s="137"/>
      <c r="K179" s="137"/>
      <c r="L179" s="137"/>
      <c r="M179" s="137"/>
      <c r="N179" s="137"/>
      <c r="O179" s="137"/>
      <c r="P179" s="137"/>
      <c r="Q179" s="137"/>
      <c r="R179" s="137"/>
      <c r="S179" s="137"/>
      <c r="T179" s="137"/>
      <c r="U179" s="137"/>
      <c r="V179" s="137"/>
      <c r="W179" s="137"/>
      <c r="X179" s="137"/>
      <c r="Y179" s="137"/>
      <c r="Z179" s="137"/>
      <c r="AA179" s="137"/>
      <c r="AB179" s="137"/>
      <c r="AC179" s="137"/>
      <c r="AD179" s="137"/>
      <c r="AE179" s="137"/>
      <c r="AF179" s="137"/>
      <c r="AG179" s="137"/>
      <c r="AH179" s="137"/>
      <c r="AI179" s="137"/>
      <c r="AJ179" s="137"/>
      <c r="AK179" s="137"/>
      <c r="AL179" s="137"/>
      <c r="AM179" s="137"/>
      <c r="AN179" s="137"/>
      <c r="AO179" s="137"/>
      <c r="AP179" s="137"/>
      <c r="AQ179" s="137"/>
      <c r="AR179" s="137"/>
      <c r="AS179" s="137"/>
      <c r="AT179" s="137"/>
      <c r="AU179" s="137"/>
      <c r="AV179" s="137"/>
      <c r="AW179" s="137"/>
      <c r="AX179" s="137"/>
      <c r="AY179" s="137"/>
      <c r="AZ179" s="137"/>
      <c r="BA179" s="137"/>
      <c r="BB179" s="137"/>
      <c r="BC179" s="137"/>
      <c r="BD179" s="137"/>
      <c r="BE179" s="137"/>
      <c r="BF179" s="137"/>
      <c r="BG179" s="137"/>
      <c r="BH179" s="137"/>
      <c r="BI179" s="137"/>
    </row>
    <row r="180" spans="1:61" x14ac:dyDescent="0.25">
      <c r="A180" s="137"/>
      <c r="B180" s="137"/>
      <c r="C180" s="137"/>
      <c r="D180" s="137"/>
      <c r="E180" s="137"/>
      <c r="F180" s="137"/>
      <c r="G180" s="137"/>
      <c r="H180" s="137"/>
      <c r="I180" s="137"/>
      <c r="J180" s="137"/>
      <c r="K180" s="137"/>
      <c r="L180" s="137"/>
      <c r="M180" s="137"/>
      <c r="N180" s="137"/>
      <c r="O180" s="137"/>
      <c r="P180" s="137"/>
      <c r="Q180" s="137"/>
      <c r="R180" s="137"/>
      <c r="S180" s="137"/>
      <c r="T180" s="137"/>
      <c r="U180" s="137"/>
      <c r="V180" s="137"/>
      <c r="W180" s="137"/>
      <c r="X180" s="137"/>
      <c r="Y180" s="137"/>
      <c r="Z180" s="137"/>
      <c r="AA180" s="137"/>
      <c r="AB180" s="137"/>
      <c r="AC180" s="137"/>
      <c r="AD180" s="137"/>
      <c r="AE180" s="137"/>
      <c r="AF180" s="137"/>
      <c r="AG180" s="137"/>
      <c r="AH180" s="137"/>
      <c r="AI180" s="137"/>
      <c r="AJ180" s="137"/>
      <c r="AK180" s="137"/>
      <c r="AL180" s="137"/>
      <c r="AM180" s="137"/>
      <c r="AN180" s="137"/>
      <c r="AO180" s="137"/>
      <c r="AP180" s="137"/>
      <c r="AQ180" s="137"/>
      <c r="AR180" s="137"/>
      <c r="AS180" s="137"/>
      <c r="AT180" s="137"/>
      <c r="AU180" s="137"/>
      <c r="AV180" s="137"/>
      <c r="AW180" s="137"/>
      <c r="AX180" s="137"/>
      <c r="AY180" s="137"/>
      <c r="AZ180" s="137"/>
      <c r="BA180" s="137"/>
      <c r="BB180" s="137"/>
      <c r="BC180" s="137"/>
      <c r="BD180" s="137"/>
      <c r="BE180" s="137"/>
      <c r="BF180" s="137"/>
      <c r="BG180" s="137"/>
      <c r="BH180" s="137"/>
      <c r="BI180" s="137"/>
    </row>
    <row r="181" spans="1:61" x14ac:dyDescent="0.25">
      <c r="A181" s="137"/>
      <c r="B181" s="137"/>
      <c r="C181" s="137"/>
      <c r="D181" s="137"/>
      <c r="E181" s="137"/>
      <c r="F181" s="137"/>
      <c r="G181" s="137"/>
      <c r="H181" s="137"/>
      <c r="I181" s="137"/>
      <c r="J181" s="137"/>
      <c r="K181" s="137"/>
      <c r="L181" s="137"/>
      <c r="M181" s="137"/>
      <c r="N181" s="137"/>
      <c r="O181" s="137"/>
      <c r="P181" s="137"/>
      <c r="Q181" s="137"/>
      <c r="R181" s="137"/>
      <c r="S181" s="137"/>
      <c r="T181" s="137"/>
      <c r="U181" s="137"/>
      <c r="V181" s="137"/>
      <c r="W181" s="137"/>
      <c r="X181" s="137"/>
      <c r="Y181" s="137"/>
      <c r="Z181" s="137"/>
      <c r="AA181" s="137"/>
      <c r="AB181" s="137"/>
      <c r="AC181" s="137"/>
      <c r="AD181" s="137"/>
      <c r="AE181" s="137"/>
      <c r="AF181" s="137"/>
      <c r="AG181" s="137"/>
      <c r="AH181" s="137"/>
      <c r="AI181" s="137"/>
      <c r="AJ181" s="137"/>
      <c r="AK181" s="137"/>
      <c r="AL181" s="137"/>
      <c r="AM181" s="137"/>
      <c r="AN181" s="137"/>
      <c r="AO181" s="137"/>
      <c r="AP181" s="137"/>
      <c r="AQ181" s="137"/>
      <c r="AR181" s="137"/>
      <c r="AS181" s="137"/>
      <c r="AT181" s="137"/>
      <c r="AU181" s="137"/>
      <c r="AV181" s="137"/>
      <c r="AW181" s="137"/>
      <c r="AX181" s="137"/>
      <c r="AY181" s="137"/>
      <c r="AZ181" s="137"/>
      <c r="BA181" s="137"/>
      <c r="BB181" s="137"/>
      <c r="BC181" s="137"/>
      <c r="BD181" s="137"/>
      <c r="BE181" s="137"/>
      <c r="BF181" s="137"/>
      <c r="BG181" s="137"/>
      <c r="BH181" s="137"/>
      <c r="BI181" s="137"/>
    </row>
    <row r="182" spans="1:61" x14ac:dyDescent="0.25">
      <c r="A182" s="137"/>
      <c r="B182" s="137"/>
      <c r="C182" s="137"/>
      <c r="D182" s="137"/>
      <c r="E182" s="137"/>
      <c r="F182" s="137"/>
      <c r="G182" s="137"/>
      <c r="H182" s="137"/>
      <c r="I182" s="137"/>
      <c r="J182" s="137"/>
      <c r="K182" s="137"/>
      <c r="L182" s="137"/>
      <c r="M182" s="137"/>
      <c r="N182" s="137"/>
      <c r="O182" s="137"/>
      <c r="P182" s="137"/>
      <c r="Q182" s="137"/>
      <c r="R182" s="137"/>
      <c r="S182" s="137"/>
      <c r="T182" s="137"/>
      <c r="U182" s="137"/>
      <c r="V182" s="137"/>
      <c r="W182" s="137"/>
      <c r="X182" s="137"/>
      <c r="Y182" s="137"/>
      <c r="Z182" s="137"/>
      <c r="AA182" s="137"/>
      <c r="AB182" s="137"/>
      <c r="AC182" s="137"/>
      <c r="AD182" s="137"/>
      <c r="AE182" s="137"/>
      <c r="AF182" s="137"/>
      <c r="AG182" s="137"/>
      <c r="AH182" s="137"/>
      <c r="AI182" s="137"/>
      <c r="AJ182" s="137"/>
      <c r="AK182" s="137"/>
      <c r="AL182" s="137"/>
      <c r="AM182" s="137"/>
      <c r="AN182" s="137"/>
      <c r="AO182" s="137"/>
      <c r="AP182" s="137"/>
      <c r="AQ182" s="137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7"/>
      <c r="BD182" s="137"/>
      <c r="BE182" s="137"/>
      <c r="BF182" s="137"/>
      <c r="BG182" s="137"/>
      <c r="BH182" s="137"/>
      <c r="BI182" s="137"/>
    </row>
    <row r="183" spans="1:61" x14ac:dyDescent="0.25">
      <c r="A183" s="137"/>
      <c r="B183" s="137"/>
      <c r="C183" s="137"/>
      <c r="D183" s="137"/>
      <c r="E183" s="137"/>
      <c r="F183" s="137"/>
      <c r="G183" s="137"/>
      <c r="H183" s="137"/>
      <c r="I183" s="137"/>
      <c r="J183" s="137"/>
      <c r="K183" s="137"/>
      <c r="L183" s="137"/>
      <c r="M183" s="137"/>
      <c r="N183" s="137"/>
      <c r="O183" s="137"/>
      <c r="P183" s="137"/>
      <c r="Q183" s="137"/>
      <c r="R183" s="137"/>
      <c r="S183" s="137"/>
      <c r="T183" s="137"/>
      <c r="U183" s="137"/>
      <c r="V183" s="137"/>
      <c r="W183" s="137"/>
      <c r="X183" s="137"/>
      <c r="Y183" s="137"/>
      <c r="Z183" s="137"/>
      <c r="AA183" s="137"/>
      <c r="AB183" s="137"/>
      <c r="AC183" s="137"/>
      <c r="AD183" s="137"/>
      <c r="AE183" s="137"/>
      <c r="AF183" s="137"/>
      <c r="AG183" s="137"/>
      <c r="AH183" s="137"/>
      <c r="AI183" s="137"/>
      <c r="AJ183" s="137"/>
      <c r="AK183" s="137"/>
      <c r="AL183" s="137"/>
      <c r="AM183" s="137"/>
      <c r="AN183" s="137"/>
      <c r="AO183" s="137"/>
      <c r="AP183" s="137"/>
      <c r="AQ183" s="137"/>
      <c r="AR183" s="137"/>
      <c r="AS183" s="137"/>
      <c r="AT183" s="137"/>
      <c r="AU183" s="137"/>
      <c r="AV183" s="137"/>
      <c r="AW183" s="137"/>
      <c r="AX183" s="137"/>
      <c r="AY183" s="137"/>
      <c r="AZ183" s="137"/>
      <c r="BA183" s="137"/>
      <c r="BB183" s="137"/>
      <c r="BC183" s="137"/>
      <c r="BD183" s="137"/>
      <c r="BE183" s="137"/>
      <c r="BF183" s="137"/>
      <c r="BG183" s="137"/>
      <c r="BH183" s="137"/>
      <c r="BI183" s="137"/>
    </row>
    <row r="184" spans="1:61" x14ac:dyDescent="0.25">
      <c r="A184" s="137"/>
      <c r="B184" s="137"/>
      <c r="C184" s="137"/>
      <c r="D184" s="137"/>
      <c r="E184" s="137"/>
      <c r="F184" s="137"/>
      <c r="G184" s="137"/>
      <c r="H184" s="137"/>
      <c r="I184" s="137"/>
      <c r="J184" s="137"/>
      <c r="K184" s="137"/>
      <c r="L184" s="137"/>
      <c r="M184" s="137"/>
      <c r="N184" s="137"/>
      <c r="O184" s="137"/>
      <c r="P184" s="137"/>
      <c r="Q184" s="137"/>
      <c r="R184" s="137"/>
      <c r="S184" s="137"/>
      <c r="T184" s="137"/>
      <c r="U184" s="137"/>
      <c r="V184" s="137"/>
      <c r="W184" s="137"/>
      <c r="X184" s="137"/>
      <c r="Y184" s="137"/>
      <c r="Z184" s="137"/>
      <c r="AA184" s="137"/>
      <c r="AB184" s="137"/>
      <c r="AC184" s="137"/>
      <c r="AD184" s="137"/>
      <c r="AE184" s="137"/>
      <c r="AF184" s="137"/>
      <c r="AG184" s="137"/>
      <c r="AH184" s="137"/>
      <c r="AI184" s="137"/>
      <c r="AJ184" s="137"/>
      <c r="AK184" s="137"/>
      <c r="AL184" s="137"/>
      <c r="AM184" s="137"/>
      <c r="AN184" s="137"/>
      <c r="AO184" s="137"/>
      <c r="AP184" s="137"/>
      <c r="AQ184" s="137"/>
      <c r="AR184" s="137"/>
      <c r="AS184" s="137"/>
      <c r="AT184" s="137"/>
      <c r="AU184" s="137"/>
      <c r="AV184" s="137"/>
      <c r="AW184" s="137"/>
      <c r="AX184" s="137"/>
      <c r="AY184" s="137"/>
      <c r="AZ184" s="137"/>
      <c r="BA184" s="137"/>
      <c r="BB184" s="137"/>
      <c r="BC184" s="137"/>
      <c r="BD184" s="137"/>
      <c r="BE184" s="137"/>
      <c r="BF184" s="137"/>
      <c r="BG184" s="137"/>
      <c r="BH184" s="137"/>
      <c r="BI184" s="137"/>
    </row>
    <row r="185" spans="1:61" x14ac:dyDescent="0.25">
      <c r="A185" s="137"/>
      <c r="B185" s="137"/>
      <c r="C185" s="137"/>
      <c r="D185" s="137"/>
      <c r="E185" s="137"/>
      <c r="F185" s="137"/>
      <c r="G185" s="137"/>
      <c r="H185" s="137"/>
      <c r="I185" s="137"/>
      <c r="J185" s="137"/>
      <c r="K185" s="137"/>
      <c r="L185" s="137"/>
      <c r="M185" s="137"/>
      <c r="N185" s="137"/>
      <c r="O185" s="137"/>
      <c r="P185" s="137"/>
      <c r="Q185" s="137"/>
      <c r="R185" s="137"/>
      <c r="S185" s="137"/>
      <c r="T185" s="137"/>
      <c r="U185" s="137"/>
      <c r="V185" s="137"/>
      <c r="W185" s="137"/>
      <c r="X185" s="137"/>
      <c r="Y185" s="137"/>
      <c r="Z185" s="137"/>
      <c r="AA185" s="137"/>
      <c r="AB185" s="137"/>
      <c r="AC185" s="137"/>
      <c r="AD185" s="137"/>
      <c r="AE185" s="137"/>
      <c r="AF185" s="137"/>
      <c r="AG185" s="137"/>
      <c r="AH185" s="137"/>
      <c r="AI185" s="137"/>
      <c r="AJ185" s="137"/>
      <c r="AK185" s="137"/>
      <c r="AL185" s="137"/>
      <c r="AM185" s="137"/>
      <c r="AN185" s="137"/>
      <c r="AO185" s="137"/>
      <c r="AP185" s="137"/>
      <c r="AQ185" s="137"/>
      <c r="AR185" s="137"/>
      <c r="AS185" s="137"/>
      <c r="AT185" s="137"/>
      <c r="AU185" s="137"/>
      <c r="AV185" s="137"/>
      <c r="AW185" s="137"/>
      <c r="AX185" s="137"/>
      <c r="AY185" s="137"/>
      <c r="AZ185" s="137"/>
      <c r="BA185" s="137"/>
      <c r="BB185" s="137"/>
      <c r="BC185" s="137"/>
      <c r="BD185" s="137"/>
      <c r="BE185" s="137"/>
      <c r="BF185" s="137"/>
      <c r="BG185" s="137"/>
      <c r="BH185" s="137"/>
      <c r="BI185" s="137"/>
    </row>
    <row r="186" spans="1:61" x14ac:dyDescent="0.25">
      <c r="A186" s="137"/>
      <c r="B186" s="137"/>
      <c r="C186" s="137"/>
      <c r="D186" s="137"/>
      <c r="E186" s="137"/>
      <c r="F186" s="137"/>
      <c r="G186" s="137"/>
      <c r="H186" s="137"/>
      <c r="I186" s="137"/>
      <c r="J186" s="137"/>
      <c r="K186" s="137"/>
      <c r="L186" s="137"/>
      <c r="M186" s="137"/>
      <c r="N186" s="137"/>
      <c r="O186" s="137"/>
      <c r="P186" s="137"/>
      <c r="Q186" s="137"/>
      <c r="R186" s="137"/>
      <c r="S186" s="137"/>
      <c r="T186" s="137"/>
      <c r="U186" s="137"/>
      <c r="V186" s="137"/>
      <c r="W186" s="137"/>
      <c r="X186" s="137"/>
      <c r="Y186" s="137"/>
      <c r="Z186" s="137"/>
      <c r="AA186" s="137"/>
      <c r="AB186" s="137"/>
      <c r="AC186" s="137"/>
      <c r="AD186" s="137"/>
      <c r="AE186" s="137"/>
      <c r="AF186" s="137"/>
      <c r="AG186" s="137"/>
      <c r="AH186" s="137"/>
      <c r="AI186" s="137"/>
      <c r="AJ186" s="137"/>
      <c r="AK186" s="137"/>
      <c r="AL186" s="137"/>
      <c r="AM186" s="137"/>
      <c r="AN186" s="137"/>
      <c r="AO186" s="137"/>
      <c r="AP186" s="137"/>
      <c r="AQ186" s="137"/>
      <c r="AR186" s="137"/>
      <c r="AS186" s="137"/>
      <c r="AT186" s="137"/>
      <c r="AU186" s="137"/>
      <c r="AV186" s="137"/>
      <c r="AW186" s="137"/>
      <c r="AX186" s="137"/>
      <c r="AY186" s="137"/>
      <c r="AZ186" s="137"/>
      <c r="BA186" s="137"/>
      <c r="BB186" s="137"/>
      <c r="BC186" s="137"/>
      <c r="BD186" s="137"/>
      <c r="BE186" s="137"/>
      <c r="BF186" s="137"/>
      <c r="BG186" s="137"/>
      <c r="BH186" s="137"/>
      <c r="BI186" s="137"/>
    </row>
    <row r="187" spans="1:61" x14ac:dyDescent="0.25">
      <c r="A187" s="137"/>
      <c r="B187" s="137"/>
      <c r="C187" s="137"/>
      <c r="D187" s="137"/>
      <c r="E187" s="137"/>
      <c r="F187" s="137"/>
      <c r="G187" s="137"/>
      <c r="H187" s="137"/>
      <c r="I187" s="137"/>
      <c r="J187" s="137"/>
      <c r="K187" s="137"/>
      <c r="L187" s="137"/>
      <c r="M187" s="137"/>
      <c r="N187" s="137"/>
      <c r="O187" s="137"/>
      <c r="P187" s="137"/>
      <c r="Q187" s="137"/>
      <c r="R187" s="137"/>
      <c r="S187" s="137"/>
      <c r="T187" s="137"/>
      <c r="U187" s="137"/>
      <c r="V187" s="137"/>
      <c r="W187" s="137"/>
      <c r="X187" s="137"/>
      <c r="Y187" s="137"/>
      <c r="Z187" s="137"/>
      <c r="AA187" s="137"/>
      <c r="AB187" s="137"/>
      <c r="AC187" s="137"/>
      <c r="AD187" s="137"/>
      <c r="AE187" s="137"/>
      <c r="AF187" s="137"/>
      <c r="AG187" s="137"/>
      <c r="AH187" s="137"/>
      <c r="AI187" s="137"/>
      <c r="AJ187" s="137"/>
      <c r="AK187" s="137"/>
      <c r="AL187" s="137"/>
      <c r="AM187" s="137"/>
      <c r="AN187" s="137"/>
      <c r="AO187" s="137"/>
      <c r="AP187" s="137"/>
      <c r="AQ187" s="137"/>
      <c r="AR187" s="137"/>
      <c r="AS187" s="137"/>
      <c r="AT187" s="137"/>
      <c r="AU187" s="137"/>
      <c r="AV187" s="137"/>
      <c r="AW187" s="137"/>
      <c r="AX187" s="137"/>
      <c r="AY187" s="137"/>
      <c r="AZ187" s="137"/>
      <c r="BA187" s="137"/>
      <c r="BB187" s="137"/>
      <c r="BC187" s="137"/>
      <c r="BD187" s="137"/>
      <c r="BE187" s="137"/>
      <c r="BF187" s="137"/>
      <c r="BG187" s="137"/>
      <c r="BH187" s="137"/>
      <c r="BI187" s="137"/>
    </row>
  </sheetData>
  <mergeCells count="52">
    <mergeCell ref="E26:G26"/>
    <mergeCell ref="H26:J26"/>
    <mergeCell ref="K26:M26"/>
    <mergeCell ref="N26:P26"/>
    <mergeCell ref="Q26:S26"/>
    <mergeCell ref="B7:P7"/>
    <mergeCell ref="Q7:AE7"/>
    <mergeCell ref="B8:D8"/>
    <mergeCell ref="E8:G8"/>
    <mergeCell ref="H8:J8"/>
    <mergeCell ref="K8:M8"/>
    <mergeCell ref="N8:P8"/>
    <mergeCell ref="Q8:S8"/>
    <mergeCell ref="Z8:AB8"/>
    <mergeCell ref="AC8:AE8"/>
    <mergeCell ref="Q25:AE25"/>
    <mergeCell ref="T26:V26"/>
    <mergeCell ref="W26:Y26"/>
    <mergeCell ref="Z26:AB26"/>
    <mergeCell ref="AC26:AE26"/>
    <mergeCell ref="B24:AE24"/>
    <mergeCell ref="B25:P25"/>
    <mergeCell ref="B26:D26"/>
    <mergeCell ref="B6:AE6"/>
    <mergeCell ref="AF6:BI6"/>
    <mergeCell ref="AF7:AT7"/>
    <mergeCell ref="AU7:BI7"/>
    <mergeCell ref="AF8:AH8"/>
    <mergeCell ref="AI8:AK8"/>
    <mergeCell ref="AL8:AN8"/>
    <mergeCell ref="AO8:AQ8"/>
    <mergeCell ref="AR8:AT8"/>
    <mergeCell ref="AU8:AW8"/>
    <mergeCell ref="AX8:AZ8"/>
    <mergeCell ref="T8:V8"/>
    <mergeCell ref="W8:Y8"/>
    <mergeCell ref="AU26:AW26"/>
    <mergeCell ref="AX26:AZ26"/>
    <mergeCell ref="BA26:BC26"/>
    <mergeCell ref="BD26:BF26"/>
    <mergeCell ref="BG26:BI26"/>
    <mergeCell ref="AF26:AH26"/>
    <mergeCell ref="AI26:AK26"/>
    <mergeCell ref="AL26:AN26"/>
    <mergeCell ref="AO26:AQ26"/>
    <mergeCell ref="AR26:AT26"/>
    <mergeCell ref="BD8:BF8"/>
    <mergeCell ref="BG8:BI8"/>
    <mergeCell ref="AF24:BI24"/>
    <mergeCell ref="AF25:AT25"/>
    <mergeCell ref="AU25:BI25"/>
    <mergeCell ref="BA8:BC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1</vt:i4>
      </vt:variant>
    </vt:vector>
  </HeadingPairs>
  <TitlesOfParts>
    <vt:vector size="31" baseType="lpstr">
      <vt:lpstr>Index</vt:lpstr>
      <vt:lpstr>Payers</vt:lpstr>
      <vt:lpstr>1a</vt:lpstr>
      <vt:lpstr>1b</vt:lpstr>
      <vt:lpstr>Visual 1a</vt:lpstr>
      <vt:lpstr>Visual 1b</vt:lpstr>
      <vt:lpstr>Visual 1c</vt:lpstr>
      <vt:lpstr>1c</vt:lpstr>
      <vt:lpstr>1d</vt:lpstr>
      <vt:lpstr>1e</vt:lpstr>
      <vt:lpstr>2a</vt:lpstr>
      <vt:lpstr>Visual 2a</vt:lpstr>
      <vt:lpstr>Visual 2b</vt:lpstr>
      <vt:lpstr>2b</vt:lpstr>
      <vt:lpstr>2c</vt:lpstr>
      <vt:lpstr>2d</vt:lpstr>
      <vt:lpstr>2e</vt:lpstr>
      <vt:lpstr>2f</vt:lpstr>
      <vt:lpstr>2g</vt:lpstr>
      <vt:lpstr>3a</vt:lpstr>
      <vt:lpstr>3b</vt:lpstr>
      <vt:lpstr>3c</vt:lpstr>
      <vt:lpstr>3d</vt:lpstr>
      <vt:lpstr>Visual 3</vt:lpstr>
      <vt:lpstr>4a</vt:lpstr>
      <vt:lpstr>4b</vt:lpstr>
      <vt:lpstr>4c</vt:lpstr>
      <vt:lpstr>5a</vt:lpstr>
      <vt:lpstr>5b</vt:lpstr>
      <vt:lpstr>6a</vt:lpstr>
      <vt:lpstr>Index!Print_Area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Meives</dc:creator>
  <cp:lastModifiedBy>Kevin Meives</cp:lastModifiedBy>
  <dcterms:created xsi:type="dcterms:W3CDTF">2015-08-14T21:31:53Z</dcterms:created>
  <dcterms:modified xsi:type="dcterms:W3CDTF">2015-11-10T21:58:14Z</dcterms:modified>
</cp:coreProperties>
</file>