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3715" windowHeight="10320"/>
  </bookViews>
  <sheets>
    <sheet name="Cover" sheetId="20" r:id="rId1"/>
    <sheet name="Index" sheetId="1" r:id="rId2"/>
    <sheet name="MA APCD Population" sheetId="15" r:id="rId3"/>
    <sheet name="1" sheetId="16" r:id="rId4"/>
    <sheet name="2" sheetId="17" r:id="rId5"/>
    <sheet name="3" sheetId="2" r:id="rId6"/>
    <sheet name="4" sheetId="3" r:id="rId7"/>
    <sheet name="5" sheetId="4" r:id="rId8"/>
    <sheet name="6" sheetId="5" r:id="rId9"/>
    <sheet name="7" sheetId="6" r:id="rId10"/>
    <sheet name="8" sheetId="7" r:id="rId11"/>
    <sheet name="9" sheetId="8" r:id="rId12"/>
    <sheet name="10" sheetId="9" r:id="rId13"/>
    <sheet name="11" sheetId="10" r:id="rId14"/>
    <sheet name="12" sheetId="11" r:id="rId15"/>
    <sheet name="13" sheetId="12" r:id="rId16"/>
    <sheet name="14" sheetId="13" r:id="rId17"/>
    <sheet name="15" sheetId="14" r:id="rId18"/>
    <sheet name="16" sheetId="18" r:id="rId19"/>
    <sheet name="17" sheetId="19" r:id="rId20"/>
  </sheets>
  <definedNames>
    <definedName name="_xlnm.Print_Area" localSheetId="3">'1'!$A$1:$P$67</definedName>
    <definedName name="_xlnm.Print_Area" localSheetId="18">'16'!$A$1:$J$23</definedName>
    <definedName name="_xlnm.Print_Area" localSheetId="19">'17'!$A$1:$J$20</definedName>
    <definedName name="_xlnm.Print_Area" localSheetId="4">'2'!$A$1:$J$24</definedName>
    <definedName name="_xlnm.Print_Area" localSheetId="2">'MA APCD Population'!$A$1:$G$38</definedName>
  </definedNames>
  <calcPr calcId="162913"/>
</workbook>
</file>

<file path=xl/calcChain.xml><?xml version="1.0" encoding="utf-8"?>
<calcChain xmlns="http://schemas.openxmlformats.org/spreadsheetml/2006/main">
  <c r="E49" i="16" l="1"/>
  <c r="E36" i="16"/>
  <c r="E25" i="16"/>
  <c r="E7" i="16" l="1"/>
  <c r="E35" i="16"/>
  <c r="E47" i="16"/>
  <c r="E6" i="16" l="1"/>
</calcChain>
</file>

<file path=xl/sharedStrings.xml><?xml version="1.0" encoding="utf-8"?>
<sst xmlns="http://schemas.openxmlformats.org/spreadsheetml/2006/main" count="1709" uniqueCount="280">
  <si>
    <t>Center for Health Information and Analysis</t>
  </si>
  <si>
    <t>Enrollment Trends</t>
  </si>
  <si>
    <t>February 2018</t>
  </si>
  <si>
    <t/>
  </si>
  <si>
    <t>Tab Contents</t>
  </si>
  <si>
    <t>Tab #</t>
  </si>
  <si>
    <t>Description</t>
  </si>
  <si>
    <t>Time Period</t>
  </si>
  <si>
    <t>Payer</t>
  </si>
  <si>
    <t>Public Program</t>
  </si>
  <si>
    <t>Product Type</t>
  </si>
  <si>
    <t>Funding Type</t>
  </si>
  <si>
    <t>Employer Size</t>
  </si>
  <si>
    <t>Gender</t>
  </si>
  <si>
    <t>Age Group</t>
  </si>
  <si>
    <t>Overall Market</t>
  </si>
  <si>
    <t>Total Massachusetts Enrollment</t>
  </si>
  <si>
    <t>9/2015-9/2017</t>
  </si>
  <si>
    <t>X</t>
  </si>
  <si>
    <t>Total Massachusetts Enrollment Summary</t>
  </si>
  <si>
    <t>Private Commercial</t>
  </si>
  <si>
    <t>Private Commercial Enrollment by Product Type</t>
  </si>
  <si>
    <t>Private Commercial Enrollment by Funding Type</t>
  </si>
  <si>
    <t>Private Commercial Enrollment by Employer Size (Market Sector)</t>
  </si>
  <si>
    <t>Private Commercial Enrollment by Product Type and Funding Type</t>
  </si>
  <si>
    <t>Private Commercial Enrollment by Employer Size (Market Sector) and Funding Type</t>
  </si>
  <si>
    <t>Private Commercial Enrollment by Employer Size (Market Sector) and Product Type</t>
  </si>
  <si>
    <t>Merged Market Enrollment by Employer Size (Market Sector)</t>
  </si>
  <si>
    <t>Merged Market Enrollment by Age Group and Gender</t>
  </si>
  <si>
    <t>Massachusetts Health Connector Individual QHP Enrollment</t>
  </si>
  <si>
    <t>Massachusetts Health Connector Small Group Enrollment</t>
  </si>
  <si>
    <t>MassHealth</t>
  </si>
  <si>
    <t>MassHealth Managed Care Organization (MCO) Enrollment</t>
  </si>
  <si>
    <t>MassHealth Enrollment by Delivery System - Primary Coverage</t>
  </si>
  <si>
    <t>MassHealth Enrollment by Delivery System - Direct (Primary) and Partial/Secondary Coverage</t>
  </si>
  <si>
    <t>Medicare</t>
  </si>
  <si>
    <t>Medicare Enrollment</t>
  </si>
  <si>
    <t>SCO, One Care, PACE</t>
  </si>
  <si>
    <t>For questions on Enrollment Trends, please contact Lauren Almquist, Manager of Analytics, at (617) 701-8264 or at lauren.almquist@state.ma.us.</t>
  </si>
  <si>
    <t>CHIA Enrollment Trends (February 2018)</t>
  </si>
  <si>
    <t>Private Commercial Enrollment</t>
  </si>
  <si>
    <t>Enrollment Counts</t>
  </si>
  <si>
    <t>09/15/2015</t>
  </si>
  <si>
    <t>12/15/2015</t>
  </si>
  <si>
    <t>03/15/2016</t>
  </si>
  <si>
    <t>06/15/2016</t>
  </si>
  <si>
    <t>09/15/2016</t>
  </si>
  <si>
    <t>12/15/2016</t>
  </si>
  <si>
    <t>03/15/2017</t>
  </si>
  <si>
    <t>06/15/2017</t>
  </si>
  <si>
    <t>09/15/2017</t>
  </si>
  <si>
    <t>HMO</t>
  </si>
  <si>
    <t>PPO</t>
  </si>
  <si>
    <t>POS</t>
  </si>
  <si>
    <t>Indemnity</t>
  </si>
  <si>
    <t>EPO</t>
  </si>
  <si>
    <t>Other</t>
  </si>
  <si>
    <t>Total</t>
  </si>
  <si>
    <t>Aetna</t>
  </si>
  <si>
    <t/>
  </si>
  <si>
    <t>Anthem</t>
  </si>
  <si>
    <t>BCBSMA</t>
  </si>
  <si>
    <t>BMCHP</t>
  </si>
  <si>
    <t>CeltiCare</t>
  </si>
  <si>
    <t>Cigna</t>
  </si>
  <si>
    <t>Fallon</t>
  </si>
  <si>
    <t>HPHC</t>
  </si>
  <si>
    <t>HNE</t>
  </si>
  <si>
    <t>Minuteman</t>
  </si>
  <si>
    <t>NHP</t>
  </si>
  <si>
    <t>Tufts</t>
  </si>
  <si>
    <t>United</t>
  </si>
  <si>
    <t>Source: MA APCD, supplemental payer data</t>
  </si>
  <si>
    <t>"Other" includes plans that were not identified by another product type shown here and plans for which product type was unavailable.</t>
  </si>
  <si>
    <t>Private commercial data includes enrollment in subsidized health plans offered through the Massachusetts Health Connector (ConnectorCare and Advance Premium Tax Credits).</t>
  </si>
  <si>
    <t>Fully-Insured</t>
  </si>
  <si>
    <t>Self-Insured</t>
  </si>
  <si>
    <t>Individual
Purchasers</t>
  </si>
  <si>
    <t>Small
Group
(1-50)</t>
  </si>
  <si>
    <t>Mid-Size
Group
(51-100)</t>
  </si>
  <si>
    <t>Large
Group
(101-500)</t>
  </si>
  <si>
    <t>Jumbo-Size
Group
(501+)</t>
  </si>
  <si>
    <t>Unclassified</t>
  </si>
  <si>
    <t>"Unclassified" includes members whose employer size was not differentiated in the data. Most of these members were federal employees or "host members" with contracts issued in other states. Employers offering multi-state plans are likely large or jumbo-size group employers.</t>
  </si>
  <si>
    <t>This change in classification may have contributed to observed declines in small group enrollment during the reporting period.</t>
  </si>
  <si>
    <t>Individual Purchasers
(Non-Group)</t>
  </si>
  <si>
    <t>Individual Purchasers (Non-Group)</t>
  </si>
  <si>
    <t>Small Group (1-50 eligible employees)</t>
  </si>
  <si>
    <t>Mid-Size Group (51-100 employees)</t>
  </si>
  <si>
    <t>Large Group (101-500 employees)</t>
  </si>
  <si>
    <t>Jumbo-Size Group (501+ employees)</t>
  </si>
  <si>
    <t>Individual Purchasers</t>
  </si>
  <si>
    <t>Small Group (1-25 Eligible Employees)</t>
  </si>
  <si>
    <t>Small Group (26-50 Eligible Employees)</t>
  </si>
  <si>
    <t>Notes: This data includes all fully-insured individual and small group enrollment, some of which (e.g. group conversion plans, grandfathered plans, student health plans) may not be considered part of the Massachusetts merged market.</t>
  </si>
  <si>
    <t>Gender Analysis</t>
  </si>
  <si>
    <t>Female</t>
  </si>
  <si>
    <t>Male</t>
  </si>
  <si>
    <t>Less than 20 years old</t>
  </si>
  <si>
    <t>20 - 44 years old</t>
  </si>
  <si>
    <t>45 - 60 years old</t>
  </si>
  <si>
    <t>At least 65 years old</t>
  </si>
  <si>
    <t>Total*</t>
  </si>
  <si>
    <t>*Age data was unknown for three individuals (included in Total).</t>
  </si>
  <si>
    <t>Total**</t>
  </si>
  <si>
    <t>***Gender data was unknown for three individuals (included in Total).</t>
  </si>
  <si>
    <t>Source: MA APCD</t>
  </si>
  <si>
    <t>09/01/2015</t>
  </si>
  <si>
    <t>12/01/2015</t>
  </si>
  <si>
    <t>03/01/2016</t>
  </si>
  <si>
    <t>06/01/2016</t>
  </si>
  <si>
    <t>09/01/2016</t>
  </si>
  <si>
    <t>12/01/2016</t>
  </si>
  <si>
    <t>03/01/2017</t>
  </si>
  <si>
    <t>06/01/2017</t>
  </si>
  <si>
    <t>09/01/2017</t>
  </si>
  <si>
    <t>ConnectorCare</t>
  </si>
  <si>
    <t>&lt;= 300% FPL</t>
  </si>
  <si>
    <t>QHP with APTC</t>
  </si>
  <si>
    <t>&gt;= 400% FPL</t>
  </si>
  <si>
    <t>Unsubsidized QHP</t>
  </si>
  <si>
    <t>&gt; 400% FPL</t>
  </si>
  <si>
    <t>Total Individual Enrollment</t>
  </si>
  <si>
    <t>BCBS</t>
  </si>
  <si>
    <t>BMC</t>
  </si>
  <si>
    <t>Small Group (1-50 employees)</t>
  </si>
  <si>
    <t>Source: Massachusetts Health Connector</t>
  </si>
  <si>
    <t>Notes: Member-level enrollment by payer was unavailable for Health Connector small group enrollment.</t>
  </si>
  <si>
    <t>Notes: All data is sourced from MassHealth's enhanced eligibility submission to the MA APCD.</t>
  </si>
  <si>
    <t>MassHealth Enrollment by Delivery System - Primary Coverage Only</t>
  </si>
  <si>
    <t>Delivery System</t>
  </si>
  <si>
    <t>Members</t>
  </si>
  <si>
    <t>Managed Care Organization (MCO)</t>
  </si>
  <si>
    <t>-CarePlus</t>
  </si>
  <si>
    <t>-Other MCO</t>
  </si>
  <si>
    <t>Primary Care Clinician (PCC) Plan</t>
  </si>
  <si>
    <t>-Other PCC</t>
  </si>
  <si>
    <t>Fee-For-Service (FFS) Primary (Direct)</t>
  </si>
  <si>
    <t>Total Primary Coverage</t>
  </si>
  <si>
    <t>MassHealth Enrollment by Delivery System - Primary (Direct) and Partial/Secondary Coverage</t>
  </si>
  <si>
    <t>Partial/Secondary</t>
  </si>
  <si>
    <t>Fee-For-Service (FFS)</t>
  </si>
  <si>
    <t>SCO/ One Care/ PACE</t>
  </si>
  <si>
    <t>Senior Care Options (SCO), One Care, and Program of All-inclusive Care for the Elderly (PACE) 
Enrollment</t>
  </si>
  <si>
    <t>Enrollment 
Population</t>
  </si>
  <si>
    <t>9/15/2015
Age Group</t>
  </si>
  <si>
    <t>Full Population</t>
  </si>
  <si>
    <t>N/A</t>
  </si>
  <si>
    <t>9/15/2016 
Age Group</t>
  </si>
  <si>
    <t>MA APCD
Total</t>
  </si>
  <si>
    <t>9/15/2017 
Age Group</t>
  </si>
  <si>
    <t>Total***</t>
  </si>
  <si>
    <t>Income Level</t>
  </si>
  <si>
    <t>Coverage Level</t>
  </si>
  <si>
    <t>CHIA Enrollment Trends (August 2017)</t>
  </si>
  <si>
    <t>MA APCD Population</t>
  </si>
  <si>
    <t>Commercial Payer</t>
  </si>
  <si>
    <r>
      <t>Total Commercial Population 
(Private + Public)</t>
    </r>
    <r>
      <rPr>
        <b/>
        <vertAlign val="superscript"/>
        <sz val="11"/>
        <color theme="1"/>
        <rFont val="Garamond"/>
        <family val="1"/>
      </rPr>
      <t>1</t>
    </r>
  </si>
  <si>
    <t>% from 
MA APCD</t>
  </si>
  <si>
    <r>
      <t>Anthem</t>
    </r>
    <r>
      <rPr>
        <vertAlign val="superscript"/>
        <sz val="11"/>
        <color theme="1"/>
        <rFont val="Garamond"/>
        <family val="1"/>
      </rPr>
      <t>2</t>
    </r>
  </si>
  <si>
    <t>Blue Cross Blue Shield of Massachusetts (BCBSMA)</t>
  </si>
  <si>
    <t>Boston Medical Center HealthNet Plan (BMCHP)</t>
  </si>
  <si>
    <t>CeltiCare Health (CeltiCare)</t>
  </si>
  <si>
    <r>
      <t>Fallon Health (Fallon)</t>
    </r>
    <r>
      <rPr>
        <vertAlign val="superscript"/>
        <sz val="11"/>
        <color theme="1"/>
        <rFont val="Garamond"/>
        <family val="1"/>
      </rPr>
      <t>3</t>
    </r>
  </si>
  <si>
    <r>
      <t>Harvard Pilgrim Health Care (HPHC)</t>
    </r>
    <r>
      <rPr>
        <vertAlign val="superscript"/>
        <sz val="11"/>
        <color theme="1"/>
        <rFont val="Garamond"/>
        <family val="1"/>
      </rPr>
      <t>4</t>
    </r>
  </si>
  <si>
    <t>Health New England (HNE)</t>
  </si>
  <si>
    <t>Minuteman Health (Minuteman)</t>
  </si>
  <si>
    <t>Neighborhood Health Plan (NHP)</t>
  </si>
  <si>
    <r>
      <t>Tufts Health Plan (Tufts)</t>
    </r>
    <r>
      <rPr>
        <vertAlign val="superscript"/>
        <sz val="11"/>
        <color theme="1"/>
        <rFont val="Garamond"/>
        <family val="1"/>
      </rPr>
      <t>5</t>
    </r>
  </si>
  <si>
    <t>United Healthcare (United)</t>
  </si>
  <si>
    <r>
      <t>Other Commercial Payers</t>
    </r>
    <r>
      <rPr>
        <vertAlign val="superscript"/>
        <sz val="11"/>
        <color theme="1"/>
        <rFont val="Garamond"/>
        <family val="1"/>
      </rPr>
      <t>6</t>
    </r>
  </si>
  <si>
    <r>
      <t>Total Commercial Enrollment (Private + Public)</t>
    </r>
    <r>
      <rPr>
        <b/>
        <vertAlign val="superscript"/>
        <sz val="11"/>
        <color theme="1"/>
        <rFont val="Garamond"/>
        <family val="1"/>
      </rPr>
      <t>7</t>
    </r>
  </si>
  <si>
    <t>1: "Private Commercial" enrollment refers to members receiving coverage through an employer, purchasing it directly from a payer, or purchasing it through the Massachusetts Health Connector (including via ConnectorCare  and Advance Premium Tax Credits). "Total Commercial" enrollment includes both private commercial enrollment and enrollment in public programs administered by commercial payers; such public programs include MassHealth Managed Care Organization (MCO) plans, Medicare Advantage, Senior Care Options, and One Care.</t>
  </si>
  <si>
    <t>2: Anthem data includes UniCare.</t>
  </si>
  <si>
    <t>3: Several key private commercial breakouts were unable to be sourced from Fallon's MA APCD submissions. For this reason, Fallon's reported "MA APCD Population" includes only public commercial enrollees. Fallon submitted supplemental data to more fully describe its private commercial population. However, tab 10 includes demographic data sourced from the MA APCD for the merged market portion of Fallon's private commercial membership.</t>
  </si>
  <si>
    <t xml:space="preserve">4: HPHC data includes Health Plans, Inc. </t>
  </si>
  <si>
    <t>5: Tufts data includes Tufts Health Public Plans (formerly Network Health).</t>
  </si>
  <si>
    <t>6: Other commercial payers as reported in Medicare Advantage, Senior Care Options, and One Care data; does not include membership in the Program of All-inclusive Care for the Elderly (PACE).</t>
  </si>
  <si>
    <r>
      <t>Data Sources</t>
    </r>
    <r>
      <rPr>
        <b/>
        <vertAlign val="superscript"/>
        <sz val="12"/>
        <color theme="1"/>
        <rFont val="Garamond"/>
        <family val="1"/>
      </rPr>
      <t>1</t>
    </r>
  </si>
  <si>
    <t>Reported Enrollment</t>
  </si>
  <si>
    <t>Commercial Market Share</t>
  </si>
  <si>
    <t>Absolute</t>
  </si>
  <si>
    <t>Percentage</t>
  </si>
  <si>
    <r>
      <t>Total Private Commercial + Public Program + Medicare Enrollment</t>
    </r>
    <r>
      <rPr>
        <b/>
        <vertAlign val="superscript"/>
        <sz val="12"/>
        <color theme="0"/>
        <rFont val="Garamond"/>
        <family val="1"/>
      </rPr>
      <t>2</t>
    </r>
  </si>
  <si>
    <r>
      <t>Massachusetts Private Commercial Enrollment</t>
    </r>
    <r>
      <rPr>
        <b/>
        <vertAlign val="superscript"/>
        <sz val="12"/>
        <color theme="0"/>
        <rFont val="Garamond"/>
        <family val="1"/>
      </rPr>
      <t>3</t>
    </r>
  </si>
  <si>
    <t>A,S</t>
  </si>
  <si>
    <r>
      <t>Anthem</t>
    </r>
    <r>
      <rPr>
        <vertAlign val="superscript"/>
        <sz val="12"/>
        <rFont val="Garamond"/>
        <family val="1"/>
      </rPr>
      <t>4</t>
    </r>
  </si>
  <si>
    <t>Blue Cross Blue Shield of MA</t>
  </si>
  <si>
    <t>Boston Medical Center HealthNet Plan</t>
  </si>
  <si>
    <t>A</t>
  </si>
  <si>
    <t>CeltiCare Health</t>
  </si>
  <si>
    <t>CIGNA</t>
  </si>
  <si>
    <t>Fallon Health</t>
  </si>
  <si>
    <t>S</t>
  </si>
  <si>
    <r>
      <t>Harvard Pilgrim Health Care</t>
    </r>
    <r>
      <rPr>
        <vertAlign val="superscript"/>
        <sz val="12"/>
        <rFont val="Garamond"/>
        <family val="1"/>
      </rPr>
      <t>5</t>
    </r>
  </si>
  <si>
    <t>-Harvard Pilgrim Health Care [parent company]</t>
  </si>
  <si>
    <t>-Health Plans Inc.</t>
  </si>
  <si>
    <t>Health New England</t>
  </si>
  <si>
    <t>Minuteman Health</t>
  </si>
  <si>
    <t>Neighborhood Health Plan</t>
  </si>
  <si>
    <r>
      <t>Tufts Health Plan</t>
    </r>
    <r>
      <rPr>
        <vertAlign val="superscript"/>
        <sz val="12"/>
        <rFont val="Garamond"/>
        <family val="1"/>
      </rPr>
      <t>6</t>
    </r>
  </si>
  <si>
    <t>-Tufts Health Plan [parent company]</t>
  </si>
  <si>
    <t>-Tufts Health Public Plans</t>
  </si>
  <si>
    <t>United Healthcare</t>
  </si>
  <si>
    <t>Massachusetts Public Program Enrollment</t>
  </si>
  <si>
    <t>MassHealth Managed Care Organizations (MCO)</t>
  </si>
  <si>
    <t>-Boston Medical Center HealthNet Plan</t>
  </si>
  <si>
    <t>-CeltiCare Health Plan of Massachusetts</t>
  </si>
  <si>
    <t>-Fallon Health</t>
  </si>
  <si>
    <t>-Health New England</t>
  </si>
  <si>
    <t>-Neighborhood Health Plan</t>
  </si>
  <si>
    <t>-Tufts Health Plan</t>
  </si>
  <si>
    <t xml:space="preserve"> </t>
  </si>
  <si>
    <t>Senior Care Options (SCO)</t>
  </si>
  <si>
    <t>-United Healthcare</t>
  </si>
  <si>
    <t>-Other</t>
  </si>
  <si>
    <t>One Care</t>
  </si>
  <si>
    <t>Program of All-inclusive Care for the Elderly (PACE)</t>
  </si>
  <si>
    <t>Medicare Fee-For-Service (Parts A and B)</t>
  </si>
  <si>
    <t>C</t>
  </si>
  <si>
    <t>Medicare Advantage (excl. SCO, OneCare, PACE)</t>
  </si>
  <si>
    <t>-Aetna</t>
  </si>
  <si>
    <t>-Anthem</t>
  </si>
  <si>
    <t>-Blue Cross Blue Shield of MA</t>
  </si>
  <si>
    <t>-Harvard Pilgrim Health Care</t>
  </si>
  <si>
    <t>1: Data Sources: A=All-Payer Claims Database (APCD), S=Supplemental Payer Data, C=Centers for Medicare and Medicaid Services (CMS)</t>
  </si>
  <si>
    <t>3: Private commercial data includes enrollment in subsidized health plans offered through the Massachusetts Health Connector (ConnectorCare and Advance Premium Tax Credits).</t>
  </si>
  <si>
    <t>4: Anthem data includes UniCare.</t>
  </si>
  <si>
    <t xml:space="preserve">5: HPHC data includes Health Plans, Inc. </t>
  </si>
  <si>
    <t>Insurance Type</t>
  </si>
  <si>
    <t>Enrollment</t>
  </si>
  <si>
    <t>Private Commercial Insurance</t>
  </si>
  <si>
    <t>Unsubsidized Private Commercial</t>
  </si>
  <si>
    <t>ConnectorCare + APTC</t>
  </si>
  <si>
    <t>MassHealth Direct</t>
  </si>
  <si>
    <t>MassHealth Temporary Coverage</t>
  </si>
  <si>
    <t>SCO + One Care + PACE</t>
  </si>
  <si>
    <t>Medicare FFS (Parts A and B)</t>
  </si>
  <si>
    <t>Medicare Advantage</t>
  </si>
  <si>
    <t xml:space="preserve">Source: MA APCD, supplemental payer data, MA Health Connector, CMS </t>
  </si>
  <si>
    <t>Medicare Type</t>
  </si>
  <si>
    <t>Medicare Fee-for-Service (Parts A and B)</t>
  </si>
  <si>
    <t>-BCBSMA</t>
  </si>
  <si>
    <t>-Fallon</t>
  </si>
  <si>
    <t>-HPHC</t>
  </si>
  <si>
    <t>-HNE</t>
  </si>
  <si>
    <t>-Tufts</t>
  </si>
  <si>
    <t>-United</t>
  </si>
  <si>
    <t>Source: MA APCD, CMS</t>
  </si>
  <si>
    <t>Senior Care Options (SCO), One Care, and Program of All-inclusive Care for the Elderly (PACE) Enrollment</t>
  </si>
  <si>
    <t>Program</t>
  </si>
  <si>
    <t>SCO Total</t>
  </si>
  <si>
    <t>-BMCHP</t>
  </si>
  <si>
    <t>One Care Total</t>
  </si>
  <si>
    <t>PACE Total</t>
  </si>
  <si>
    <t xml:space="preserve">Notes: All data is sourced from MassHealth's enhanced eligibility submission to the MA APCD. </t>
  </si>
  <si>
    <t>Other plans include Commonwealth Care Alliance (SCO and One Care) and Senior Whole Health (SCO).</t>
  </si>
  <si>
    <t>Membership counts are sourced from the Massachusetts All-Payer Claims Database (MA APCD) using payer-verified logic and supplemented, where necessary, with data provided directly by commercial payers and state or federal agencies. Some Enrollment Trends breakouts are only available for the MA APCD population. Per 2016 judicial rulings, payers and third party administrators are no longer required to submit self-insured account data to the MA APCD. Changes in data availability required CHIA to revise its Enrollment Trends data sourcing strategy on a payer-by-payer basis. See technical appendix for more information.</t>
  </si>
  <si>
    <t>Annual Change 
(Sept. 2016 - Sept. 2017)</t>
  </si>
  <si>
    <t>**Gender data was unknown for three individuals (included in Total).</t>
  </si>
  <si>
    <t>Notes: Enrollment Trends counts exclude members of smaller payers, third party administrators, and certain public programs, as well as those with primary coverage through Veterans Affairs or TRICARE. This report should not be used to calculate a statewide uninsurance rate. MassHealth Temporary Coverage ended in February 2015. Temporary Coverage enrollment shown in March 2015 and onward are likely data issues that may be resolved retroactively. Medicare Advantage counts exclude enrollment in SCO, One Care, and PACE, which are reported separately. Individuals who are dually eligible for MassHealth and Medicare are classified under "Medicare" unless they are enrolled in SCO, One Care, or PACE. See technical appendix for more information on the treatment of dually eligible members in Enrollment Trends.</t>
  </si>
  <si>
    <t>8: MassHealth Temporary Coverage ended in February 2015. Temporary Coverage enrollment shown in March 2015 and onward are likely data issues that may be resolved retroactively.</t>
  </si>
  <si>
    <t>7: Enrollment Trends counts are not exhaustive for the Massachusetts market, potentially excluding members of smaller payers, third party administrators, and public programs, as well as Veterans Affairs and TRICARE.</t>
  </si>
  <si>
    <t>2: Enrollment Trends counts exclude members of smaller payers, third party administrators, and certain public programs, as well as those with primary coverage through Veterans Affairs and TRICARE.</t>
  </si>
  <si>
    <t>7: MassHealth Primary (Direct) includes only members with primary, medical coverage through MassHealth and who are not receiving premium assistance; In addition to the Managed Care Organizations (MCOs) enrollment shown here, MassHealth Primary (Direct) enrollment includes Primary Care Clinician (PCC) Plan members and those who receive their care via the Fee-for Service (FFS) delivery system that do not have other, primary, medical coverage. This category excludes non-comprehensive coverage such as MassHealth Limited, which only covers emergency services. See tab 14 for breakdown of MassHealth Primary (Direct) coverage.</t>
  </si>
  <si>
    <t xml:space="preserve">Plan Type        </t>
  </si>
  <si>
    <t>Primary (Direct)</t>
  </si>
  <si>
    <t>Enrollment By:</t>
  </si>
  <si>
    <t>A,C</t>
  </si>
  <si>
    <t>*Cells with fewer than 11 members have been marked with an asterisk to comply with CHIA's data privacy policies.</t>
  </si>
  <si>
    <t>6: Tufts data include Tufts Health Public Plans (formerly Network Health).</t>
  </si>
  <si>
    <r>
      <t>MassHealth Primary (Direct)</t>
    </r>
    <r>
      <rPr>
        <b/>
        <vertAlign val="superscript"/>
        <sz val="12"/>
        <rFont val="Garamond"/>
        <family val="1"/>
      </rPr>
      <t>7</t>
    </r>
  </si>
  <si>
    <r>
      <t>MassHealth Temporary Coverage</t>
    </r>
    <r>
      <rPr>
        <b/>
        <vertAlign val="superscript"/>
        <sz val="12"/>
        <rFont val="Garamond"/>
        <family val="1"/>
      </rPr>
      <t>8</t>
    </r>
  </si>
  <si>
    <t>Notes: Data for Health Plans, Inc. reported under parent company HPHC. Data for Tufts Health Public Plans (formerly Network Health) reported under Tufts.</t>
  </si>
  <si>
    <t>In 2016, the Health Connector began requiring sole proprietors to purchase individual policies in compliance with provisions of the Affordable Care Act. Prior to this year, they had been eligible to purchase small group policies. For more information, see https://www.mahealthconnector.org/wp-content/uploads/ACA_Employer_Guide_Final_120213.pdf</t>
  </si>
  <si>
    <t>Notes: This data includes fully-insured individual and small group enrollment, some of which (e.g. group conversion plans, grandfathered plans, student health plans) may not be considered part of the Massachusetts merged market. Data sourced from MA APCD only; supplemental payer data lacks age and gender information. MA APCD data reported for the following payers: Aetna, BCBSMA, BMCHP, CeltiCare, CIGNA, Fallon, HNE, HPHC, Minuteman, NHP, Tufts, and United. This data sourcing differs from other pages in the databook. Private commercial data includes enrollment in subsidized health plans offered through the Massachusetts Health Connector (ConnectorCare and Advance Premium Tax Credits). "Full population" includes supplemental data, which is not available by age.</t>
  </si>
  <si>
    <t>Notes: All data is sourced from MassHealth's enhanced eligibility submission to the MA APCD.
This data does not include the Temporary population. MassHealth Temporary Coverage ended in February 2015.
All data sourced from MassHealth's enhanced eligibility submission to the MA APCD. MassHealth “Direct” includes only members with primary, medical coverage through MassHealth. Members in SCO, One Care, and PACE are shown under Partial/Secondary because the vast majority have Medicare as the primary insurer. In September 2017, approximately 92% of SCO members and 93% of PACE members also had Medicare. The majority of members in the FFS delivery system have other forms of insurance. MassHealth may provide significant services to eligible members when medically necessary services are not covered by the primary insurance.</t>
  </si>
  <si>
    <t>*</t>
  </si>
  <si>
    <t>Notes: 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"Other" plans include BCBS of Rhode Island, BCBS of Michigan, BCBS of Michigan - Mutual Insurance, Highmark Health, Horizon Healthcare Services and Humana, as reported by CMS.</t>
  </si>
  <si>
    <t>In 2016, the Health Connector began requiring sole proprietors to purchase individual policies in compliance with provisions of the Affordable Care Act. Prior to this year, they had been eligible to purchase small group policies. For more information, see https://www.mahealthconnector.org/wp-content/uploads/ACA_Employer_Guide_Final_120213.pdf.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</si>
</sst>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
    <numFmt numFmtId="165" formatCode="0.0%"/>
    <numFmt numFmtId="166" formatCode="_(* #,##0_);_(* \(#,##0\);_(* &quot;-&quot;??_);_(@_)"/>
  </numFmts>
  <fonts count="51">
    <font>
      <sz val="10"/>
      <color rgb="FF000000"/>
      <name val="Thorndale AMT"/>
    </font>
    <font>
      <sz val="11"/>
      <color theme="1"/>
      <name val="Courier New"/>
      <family val="2"/>
      <scheme val="minor"/>
    </font>
    <font>
      <b/>
      <sz val="16"/>
      <color rgb="FF1F497D"/>
      <name val="Garamond"/>
      <family val="1"/>
    </font>
    <font>
      <b/>
      <sz val="16"/>
      <color rgb="FF000000"/>
      <name val="Garamond"/>
      <family val="1"/>
    </font>
    <font>
      <b/>
      <sz val="16"/>
      <color rgb="FFE26B10"/>
      <name val="Garamond"/>
      <family val="1"/>
    </font>
    <font>
      <b/>
      <sz val="12"/>
      <color rgb="FF000000"/>
      <name val="Garamond"/>
      <family val="1"/>
    </font>
    <font>
      <sz val="12"/>
      <color rgb="FF000000"/>
      <name val="Garamond"/>
      <family val="1"/>
    </font>
    <font>
      <sz val="12"/>
      <color rgb="FF3E3D73"/>
      <name val="Garamond"/>
      <family val="1"/>
    </font>
    <font>
      <b/>
      <sz val="12"/>
      <color rgb="FF1F497D"/>
      <name val="Garamond"/>
      <family val="1"/>
    </font>
    <font>
      <sz val="12"/>
      <color rgb="FF1F497D"/>
      <name val="Garamond"/>
      <family val="1"/>
    </font>
    <font>
      <b/>
      <sz val="11"/>
      <color rgb="FF000000"/>
      <name val="Garamond"/>
      <family val="1"/>
    </font>
    <font>
      <sz val="11"/>
      <color rgb="FF000000"/>
      <name val="Garamond"/>
      <family val="1"/>
    </font>
    <font>
      <sz val="10"/>
      <color rgb="FF000000"/>
      <name val="Garamond"/>
      <family val="1"/>
    </font>
    <font>
      <b/>
      <i/>
      <sz val="13"/>
      <color rgb="FF000000"/>
      <name val="Thorndale AMT"/>
      <family val="1"/>
    </font>
    <font>
      <i/>
      <sz val="11"/>
      <color rgb="FF000000"/>
      <name val="Garamond"/>
      <family val="1"/>
    </font>
    <font>
      <sz val="11"/>
      <color rgb="FFFF0000"/>
      <name val="Garamond"/>
      <family val="1"/>
    </font>
    <font>
      <b/>
      <sz val="11"/>
      <color rgb="FF000000"/>
      <name val="Garamond"/>
      <family val="1"/>
    </font>
    <font>
      <b/>
      <sz val="11"/>
      <color theme="1"/>
      <name val="Garamond"/>
      <family val="1"/>
    </font>
    <font>
      <sz val="11"/>
      <color theme="1"/>
      <name val="Garamond"/>
      <family val="1"/>
    </font>
    <font>
      <sz val="10"/>
      <color rgb="FF000000"/>
      <name val="Garamond"/>
      <family val="1"/>
    </font>
    <font>
      <sz val="10"/>
      <color theme="1"/>
      <name val="Garamond"/>
      <family val="1"/>
    </font>
    <font>
      <b/>
      <sz val="12"/>
      <color theme="3"/>
      <name val="Garamond"/>
      <family val="1"/>
    </font>
    <font>
      <sz val="12"/>
      <color theme="3"/>
      <name val="Garamond"/>
      <family val="1"/>
    </font>
    <font>
      <sz val="12"/>
      <name val="Garamond"/>
      <family val="1"/>
    </font>
    <font>
      <b/>
      <vertAlign val="superscript"/>
      <sz val="11"/>
      <color theme="1"/>
      <name val="Garamond"/>
      <family val="1"/>
    </font>
    <font>
      <vertAlign val="superscript"/>
      <sz val="11"/>
      <color theme="1"/>
      <name val="Garamond"/>
      <family val="1"/>
    </font>
    <font>
      <b/>
      <u/>
      <sz val="16"/>
      <color theme="1"/>
      <name val="Garamond"/>
      <family val="1"/>
    </font>
    <font>
      <i/>
      <sz val="12"/>
      <color theme="1"/>
      <name val="Garamond"/>
      <family val="1"/>
    </font>
    <font>
      <sz val="12"/>
      <color theme="1"/>
      <name val="Garamond"/>
      <family val="1"/>
    </font>
    <font>
      <b/>
      <sz val="12"/>
      <color theme="1"/>
      <name val="Garamond"/>
      <family val="1"/>
    </font>
    <font>
      <b/>
      <vertAlign val="superscript"/>
      <sz val="12"/>
      <color theme="1"/>
      <name val="Garamond"/>
      <family val="1"/>
    </font>
    <font>
      <b/>
      <u/>
      <sz val="12"/>
      <color theme="1"/>
      <name val="Garamond"/>
      <family val="1"/>
    </font>
    <font>
      <b/>
      <i/>
      <sz val="12"/>
      <color theme="1"/>
      <name val="Garamond"/>
      <family val="1"/>
    </font>
    <font>
      <b/>
      <sz val="12"/>
      <color theme="0"/>
      <name val="Garamond"/>
      <family val="1"/>
    </font>
    <font>
      <b/>
      <vertAlign val="superscript"/>
      <sz val="12"/>
      <color theme="0"/>
      <name val="Garamond"/>
      <family val="1"/>
    </font>
    <font>
      <b/>
      <i/>
      <sz val="12"/>
      <color theme="0"/>
      <name val="Garamond"/>
      <family val="1"/>
    </font>
    <font>
      <sz val="12"/>
      <color rgb="FF7030A0"/>
      <name val="Garamond"/>
      <family val="1"/>
    </font>
    <font>
      <sz val="12"/>
      <color rgb="FFFF0000"/>
      <name val="Garamond"/>
      <family val="1"/>
    </font>
    <font>
      <vertAlign val="superscript"/>
      <sz val="12"/>
      <name val="Garamond"/>
      <family val="1"/>
    </font>
    <font>
      <sz val="12"/>
      <color rgb="FFFFC000"/>
      <name val="Garamond"/>
      <family val="1"/>
    </font>
    <font>
      <i/>
      <sz val="12"/>
      <color rgb="FF0070C0"/>
      <name val="Garamond"/>
      <family val="1"/>
    </font>
    <font>
      <b/>
      <sz val="12"/>
      <name val="Garamond"/>
      <family val="1"/>
    </font>
    <font>
      <i/>
      <sz val="12"/>
      <name val="Garamond"/>
      <family val="1"/>
    </font>
    <font>
      <sz val="11"/>
      <name val="Garamond"/>
      <family val="1"/>
    </font>
    <font>
      <sz val="10"/>
      <color rgb="FF000000"/>
      <name val="Thorndale AMT"/>
      <family val="1"/>
    </font>
    <font>
      <i/>
      <sz val="11"/>
      <color theme="1"/>
      <name val="Garamond"/>
      <family val="1"/>
    </font>
    <font>
      <b/>
      <sz val="11"/>
      <name val="Garamond"/>
      <family val="1"/>
    </font>
    <font>
      <sz val="10"/>
      <name val="Garamond"/>
      <family val="1"/>
    </font>
    <font>
      <i/>
      <sz val="10"/>
      <name val="Garamond"/>
      <family val="1"/>
    </font>
    <font>
      <b/>
      <vertAlign val="superscript"/>
      <sz val="12"/>
      <name val="Garamond"/>
      <family val="1"/>
    </font>
    <font>
      <sz val="10"/>
      <name val="Thorndale AMT"/>
      <family val="1"/>
    </font>
  </fonts>
  <fills count="14">
    <fill>
      <patternFill patternType="none"/>
    </fill>
    <fill>
      <patternFill patternType="gray125"/>
    </fill>
    <fill>
      <patternFill patternType="solid">
        <fgColor rgb="FFFFFFFF"/>
        <bgColor indexed="64"/>
      </patternFill>
    </fill>
    <fill>
      <patternFill patternType="solid">
        <fgColor rgb="FFDCE6F1"/>
        <bgColor indexed="64"/>
      </patternFill>
    </fill>
    <fill>
      <patternFill patternType="solid">
        <fgColor rgb="FFF2F2F2"/>
        <bgColor indexed="64"/>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7" tint="0.59999389629810485"/>
        <bgColor indexed="64"/>
      </patternFill>
    </fill>
  </fills>
  <borders count="10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Dashed">
        <color indexed="64"/>
      </left>
      <right/>
      <top style="thin">
        <color indexed="64"/>
      </top>
      <bottom/>
      <diagonal/>
    </border>
    <border>
      <left style="mediumDashed">
        <color indexed="64"/>
      </left>
      <right style="medium">
        <color indexed="64"/>
      </right>
      <top/>
      <bottom/>
      <diagonal/>
    </border>
    <border>
      <left style="mediumDashed">
        <color indexed="64"/>
      </left>
      <right/>
      <top/>
      <bottom style="thin">
        <color indexed="64"/>
      </bottom>
      <diagonal/>
    </border>
    <border>
      <left/>
      <right style="mediumDashed">
        <color indexed="64"/>
      </right>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Dashed">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Dash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mediumDashed">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Dashed">
        <color indexed="64"/>
      </left>
      <right style="thin">
        <color indexed="64"/>
      </right>
      <top style="thin">
        <color indexed="64"/>
      </top>
      <bottom style="medium">
        <color indexed="64"/>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style="medium">
        <color auto="1"/>
      </right>
      <top style="medium">
        <color auto="1"/>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medium">
        <color auto="1"/>
      </left>
      <right/>
      <top/>
      <bottom style="thin">
        <color auto="1"/>
      </bottom>
      <diagonal/>
    </border>
    <border>
      <left style="thin">
        <color indexed="64"/>
      </left>
      <right style="thin">
        <color indexed="64"/>
      </right>
      <top style="medium">
        <color indexed="64"/>
      </top>
      <bottom/>
      <diagonal/>
    </border>
  </borders>
  <cellStyleXfs count="6">
    <xf numFmtId="0" fontId="0" fillId="0" borderId="0"/>
    <xf numFmtId="0" fontId="1" fillId="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cellStyleXfs>
  <cellXfs count="516">
    <xf numFmtId="0" fontId="0" fillId="0" borderId="0" xfId="0" applyFont="1" applyFill="1" applyBorder="1" applyAlignment="1">
      <alignment horizontal="left"/>
    </xf>
    <xf numFmtId="0" fontId="5" fillId="3"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4" borderId="1" xfId="0" applyFont="1" applyFill="1" applyBorder="1" applyAlignment="1">
      <alignment horizontal="left" vertical="center"/>
    </xf>
    <xf numFmtId="0" fontId="6" fillId="4" borderId="1" xfId="0" applyFont="1" applyFill="1" applyBorder="1" applyAlignment="1">
      <alignment horizontal="center" vertical="center"/>
    </xf>
    <xf numFmtId="164" fontId="11" fillId="0" borderId="0" xfId="0" applyNumberFormat="1" applyFont="1" applyFill="1" applyBorder="1" applyAlignment="1">
      <alignment horizontal="right"/>
    </xf>
    <xf numFmtId="0" fontId="11" fillId="0" borderId="0" xfId="0" applyFont="1" applyFill="1" applyBorder="1" applyAlignment="1">
      <alignment horizontal="left" wrapText="1"/>
    </xf>
    <xf numFmtId="0" fontId="9" fillId="0" borderId="0" xfId="0" applyFont="1" applyFill="1" applyBorder="1" applyAlignment="1">
      <alignment horizontal="left" wrapText="1"/>
    </xf>
    <xf numFmtId="0" fontId="6" fillId="2" borderId="1" xfId="0" applyFont="1" applyFill="1" applyBorder="1" applyAlignment="1">
      <alignment horizontal="left" vertical="center" wrapText="1"/>
    </xf>
    <xf numFmtId="0" fontId="0" fillId="0" borderId="0" xfId="0" applyFont="1" applyFill="1" applyBorder="1" applyAlignment="1"/>
    <xf numFmtId="0" fontId="0" fillId="7" borderId="0" xfId="0" applyFont="1" applyFill="1" applyBorder="1" applyAlignment="1"/>
    <xf numFmtId="0" fontId="0" fillId="7" borderId="0" xfId="0" applyFont="1" applyFill="1" applyBorder="1" applyAlignment="1">
      <alignment horizontal="left"/>
    </xf>
    <xf numFmtId="0" fontId="7" fillId="7" borderId="0" xfId="0" applyFont="1" applyFill="1" applyBorder="1" applyAlignment="1"/>
    <xf numFmtId="0" fontId="2" fillId="7" borderId="0" xfId="0" applyFont="1" applyFill="1" applyBorder="1" applyAlignment="1">
      <alignment vertical="center"/>
    </xf>
    <xf numFmtId="0" fontId="3" fillId="7" borderId="0" xfId="0" applyFont="1" applyFill="1" applyBorder="1" applyAlignment="1">
      <alignment vertical="center"/>
    </xf>
    <xf numFmtId="0" fontId="5" fillId="3" borderId="1" xfId="0" applyFont="1" applyFill="1" applyBorder="1" applyAlignment="1">
      <alignment horizontal="left" vertical="center" wrapText="1"/>
    </xf>
    <xf numFmtId="0" fontId="4" fillId="7" borderId="0" xfId="0" applyFont="1" applyFill="1" applyBorder="1" applyAlignment="1">
      <alignment vertical="center"/>
    </xf>
    <xf numFmtId="164" fontId="10" fillId="4" borderId="8" xfId="0" applyNumberFormat="1" applyFont="1" applyFill="1" applyBorder="1" applyAlignment="1">
      <alignment horizontal="right"/>
    </xf>
    <xf numFmtId="164" fontId="11" fillId="0" borderId="7" xfId="0" applyNumberFormat="1" applyFont="1" applyFill="1" applyBorder="1" applyAlignment="1">
      <alignment horizontal="right"/>
    </xf>
    <xf numFmtId="164" fontId="11" fillId="0" borderId="9" xfId="0" applyNumberFormat="1" applyFont="1" applyFill="1" applyBorder="1" applyAlignment="1">
      <alignment horizontal="right"/>
    </xf>
    <xf numFmtId="164" fontId="11" fillId="0" borderId="10" xfId="0" applyNumberFormat="1" applyFont="1" applyFill="1" applyBorder="1" applyAlignment="1">
      <alignment horizontal="right"/>
    </xf>
    <xf numFmtId="164" fontId="10" fillId="4" borderId="11" xfId="0" applyNumberFormat="1" applyFont="1" applyFill="1" applyBorder="1" applyAlignment="1">
      <alignment horizontal="right"/>
    </xf>
    <xf numFmtId="0" fontId="10" fillId="2" borderId="16" xfId="0" applyFont="1" applyFill="1" applyBorder="1" applyAlignment="1">
      <alignment horizontal="center"/>
    </xf>
    <xf numFmtId="0" fontId="10" fillId="2" borderId="17" xfId="0" applyFont="1" applyFill="1" applyBorder="1" applyAlignment="1">
      <alignment horizontal="center"/>
    </xf>
    <xf numFmtId="0" fontId="10" fillId="2" borderId="18" xfId="0" applyFont="1" applyFill="1" applyBorder="1" applyAlignment="1">
      <alignment horizontal="center"/>
    </xf>
    <xf numFmtId="164" fontId="10" fillId="4" borderId="16" xfId="0" applyNumberFormat="1" applyFont="1" applyFill="1" applyBorder="1" applyAlignment="1">
      <alignment horizontal="right"/>
    </xf>
    <xf numFmtId="164" fontId="10" fillId="4" borderId="17" xfId="0" applyNumberFormat="1" applyFont="1" applyFill="1" applyBorder="1" applyAlignment="1">
      <alignment horizontal="right"/>
    </xf>
    <xf numFmtId="164" fontId="10" fillId="4" borderId="18" xfId="0" applyNumberFormat="1" applyFont="1" applyFill="1" applyBorder="1" applyAlignment="1">
      <alignment horizontal="right"/>
    </xf>
    <xf numFmtId="0" fontId="11" fillId="0" borderId="0" xfId="0" applyFont="1"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vertical="center"/>
    </xf>
    <xf numFmtId="0" fontId="11" fillId="0" borderId="7" xfId="0" applyFont="1" applyFill="1" applyBorder="1" applyAlignment="1">
      <alignment horizontal="left" vertical="top"/>
    </xf>
    <xf numFmtId="0" fontId="11" fillId="0" borderId="9" xfId="0" applyFont="1" applyFill="1" applyBorder="1" applyAlignment="1">
      <alignment horizontal="left" vertical="top"/>
    </xf>
    <xf numFmtId="0" fontId="8" fillId="2" borderId="0" xfId="0" applyFont="1" applyFill="1" applyBorder="1" applyAlignment="1"/>
    <xf numFmtId="0" fontId="9" fillId="2" borderId="0" xfId="0" applyFont="1" applyFill="1" applyBorder="1" applyAlignment="1"/>
    <xf numFmtId="0" fontId="12" fillId="0" borderId="0" xfId="0" applyFont="1" applyFill="1" applyBorder="1" applyAlignment="1"/>
    <xf numFmtId="0" fontId="11" fillId="0" borderId="0" xfId="0" applyFont="1" applyFill="1" applyBorder="1" applyAlignment="1"/>
    <xf numFmtId="164" fontId="10" fillId="4" borderId="19" xfId="0" applyNumberFormat="1" applyFont="1" applyFill="1" applyBorder="1" applyAlignment="1">
      <alignment horizontal="right"/>
    </xf>
    <xf numFmtId="164" fontId="10" fillId="4" borderId="21" xfId="0" applyNumberFormat="1" applyFont="1" applyFill="1" applyBorder="1" applyAlignment="1">
      <alignment horizontal="right"/>
    </xf>
    <xf numFmtId="164" fontId="10" fillId="4" borderId="28" xfId="0" applyNumberFormat="1" applyFont="1" applyFill="1" applyBorder="1" applyAlignment="1">
      <alignment horizontal="right"/>
    </xf>
    <xf numFmtId="0" fontId="10" fillId="2" borderId="21" xfId="0" applyFont="1" applyFill="1" applyBorder="1" applyAlignment="1">
      <alignment horizontal="center"/>
    </xf>
    <xf numFmtId="0" fontId="10" fillId="2" borderId="28" xfId="0" applyFont="1" applyFill="1" applyBorder="1" applyAlignment="1">
      <alignment horizontal="center"/>
    </xf>
    <xf numFmtId="0" fontId="10" fillId="2" borderId="16" xfId="0" applyFont="1" applyFill="1" applyBorder="1" applyAlignment="1">
      <alignment horizontal="left" vertical="top"/>
    </xf>
    <xf numFmtId="0" fontId="10" fillId="0" borderId="0" xfId="0" applyFont="1" applyFill="1" applyBorder="1" applyAlignment="1">
      <alignment horizontal="center" wrapText="1"/>
    </xf>
    <xf numFmtId="0" fontId="10" fillId="0" borderId="0" xfId="0" applyFont="1" applyFill="1" applyBorder="1" applyAlignment="1">
      <alignment horizontal="center"/>
    </xf>
    <xf numFmtId="0" fontId="10" fillId="0" borderId="7" xfId="0" applyFont="1" applyFill="1" applyBorder="1" applyAlignment="1">
      <alignment horizontal="center" wrapText="1"/>
    </xf>
    <xf numFmtId="0" fontId="10" fillId="0" borderId="8" xfId="0" applyFont="1" applyFill="1" applyBorder="1" applyAlignment="1">
      <alignment horizontal="center"/>
    </xf>
    <xf numFmtId="164" fontId="11" fillId="0" borderId="29" xfId="0" applyNumberFormat="1" applyFont="1" applyFill="1" applyBorder="1" applyAlignment="1">
      <alignment horizontal="right"/>
    </xf>
    <xf numFmtId="164" fontId="10" fillId="4" borderId="30" xfId="0" applyNumberFormat="1" applyFont="1" applyFill="1" applyBorder="1" applyAlignment="1">
      <alignment horizontal="right"/>
    </xf>
    <xf numFmtId="164" fontId="11" fillId="0" borderId="37" xfId="0" applyNumberFormat="1" applyFont="1" applyFill="1" applyBorder="1" applyAlignment="1">
      <alignment horizontal="right"/>
    </xf>
    <xf numFmtId="164" fontId="10" fillId="4" borderId="38" xfId="0" applyNumberFormat="1" applyFont="1" applyFill="1" applyBorder="1" applyAlignment="1">
      <alignment horizontal="right"/>
    </xf>
    <xf numFmtId="0" fontId="13" fillId="0" borderId="0" xfId="0" applyFont="1" applyFill="1" applyBorder="1" applyAlignment="1"/>
    <xf numFmtId="0" fontId="10" fillId="2" borderId="43" xfId="0" applyFont="1" applyFill="1" applyBorder="1" applyAlignment="1">
      <alignment horizontal="left" vertical="top"/>
    </xf>
    <xf numFmtId="0" fontId="8" fillId="0" borderId="0" xfId="0" applyFont="1" applyFill="1" applyBorder="1" applyAlignment="1"/>
    <xf numFmtId="0" fontId="9" fillId="0" borderId="0" xfId="0" applyFont="1" applyFill="1" applyBorder="1" applyAlignment="1"/>
    <xf numFmtId="164" fontId="11" fillId="0" borderId="47" xfId="0" applyNumberFormat="1" applyFont="1" applyFill="1" applyBorder="1" applyAlignment="1">
      <alignment horizontal="right"/>
    </xf>
    <xf numFmtId="0" fontId="10" fillId="2" borderId="12" xfId="0" applyFont="1" applyFill="1" applyBorder="1" applyAlignment="1">
      <alignment horizontal="left" vertical="top"/>
    </xf>
    <xf numFmtId="0" fontId="11" fillId="0" borderId="40" xfId="0" applyFont="1" applyFill="1" applyBorder="1" applyAlignment="1">
      <alignment horizontal="left" vertical="top" wrapText="1"/>
    </xf>
    <xf numFmtId="0" fontId="11" fillId="0" borderId="41" xfId="0" applyFont="1" applyFill="1" applyBorder="1" applyAlignment="1">
      <alignment horizontal="left" vertical="top"/>
    </xf>
    <xf numFmtId="0" fontId="11" fillId="0" borderId="40" xfId="0" applyFont="1" applyFill="1" applyBorder="1" applyAlignment="1">
      <alignment horizontal="left" vertical="top"/>
    </xf>
    <xf numFmtId="0" fontId="10" fillId="3" borderId="19" xfId="0" applyFont="1" applyFill="1" applyBorder="1" applyAlignment="1">
      <alignment horizontal="left" vertical="center"/>
    </xf>
    <xf numFmtId="0" fontId="10" fillId="3" borderId="19" xfId="0" applyFont="1" applyFill="1" applyBorder="1" applyAlignment="1">
      <alignment horizontal="center"/>
    </xf>
    <xf numFmtId="0" fontId="11" fillId="2" borderId="19" xfId="0" applyFont="1" applyFill="1" applyBorder="1" applyAlignment="1">
      <alignment horizontal="left" vertical="top"/>
    </xf>
    <xf numFmtId="164" fontId="11" fillId="0" borderId="19" xfId="0" applyNumberFormat="1" applyFont="1" applyFill="1" applyBorder="1" applyAlignment="1">
      <alignment horizontal="right"/>
    </xf>
    <xf numFmtId="0" fontId="10" fillId="4" borderId="19" xfId="0" applyFont="1" applyFill="1" applyBorder="1" applyAlignment="1">
      <alignment horizontal="left" vertical="top"/>
    </xf>
    <xf numFmtId="3" fontId="18" fillId="0" borderId="18" xfId="2" applyNumberFormat="1" applyFont="1" applyBorder="1" applyAlignment="1">
      <alignment horizontal="center"/>
    </xf>
    <xf numFmtId="3" fontId="17" fillId="6" borderId="48" xfId="2" applyNumberFormat="1" applyFont="1" applyFill="1" applyBorder="1" applyAlignment="1">
      <alignment horizontal="center"/>
    </xf>
    <xf numFmtId="0" fontId="10" fillId="3" borderId="28" xfId="0" applyFont="1" applyFill="1" applyBorder="1" applyAlignment="1">
      <alignment horizontal="center"/>
    </xf>
    <xf numFmtId="0" fontId="10" fillId="4" borderId="41" xfId="0" applyFont="1" applyFill="1" applyBorder="1" applyAlignment="1">
      <alignment horizontal="left" vertical="top"/>
    </xf>
    <xf numFmtId="164" fontId="11" fillId="0" borderId="43" xfId="0" applyNumberFormat="1" applyFont="1" applyFill="1" applyBorder="1" applyAlignment="1">
      <alignment horizontal="right"/>
    </xf>
    <xf numFmtId="164" fontId="11" fillId="0" borderId="49" xfId="0" applyNumberFormat="1" applyFont="1" applyFill="1" applyBorder="1" applyAlignment="1">
      <alignment horizontal="right"/>
    </xf>
    <xf numFmtId="164" fontId="11" fillId="0" borderId="50" xfId="0" applyNumberFormat="1" applyFont="1" applyFill="1" applyBorder="1" applyAlignment="1">
      <alignment horizontal="right"/>
    </xf>
    <xf numFmtId="164" fontId="11" fillId="0" borderId="20" xfId="0" applyNumberFormat="1" applyFont="1" applyFill="1" applyBorder="1" applyAlignment="1">
      <alignment horizontal="right"/>
    </xf>
    <xf numFmtId="164" fontId="10" fillId="4" borderId="51" xfId="0" applyNumberFormat="1" applyFont="1" applyFill="1" applyBorder="1" applyAlignment="1">
      <alignment horizontal="right"/>
    </xf>
    <xf numFmtId="164" fontId="10" fillId="4" borderId="52" xfId="0" applyNumberFormat="1" applyFont="1" applyFill="1" applyBorder="1" applyAlignment="1">
      <alignment horizontal="right"/>
    </xf>
    <xf numFmtId="164" fontId="10" fillId="4" borderId="53" xfId="0" applyNumberFormat="1" applyFont="1" applyFill="1" applyBorder="1" applyAlignment="1">
      <alignment horizontal="right"/>
    </xf>
    <xf numFmtId="0" fontId="10" fillId="3" borderId="19" xfId="0" applyFont="1" applyFill="1" applyBorder="1" applyAlignment="1">
      <alignment horizontal="left"/>
    </xf>
    <xf numFmtId="0" fontId="19" fillId="0" borderId="0" xfId="0" applyFont="1" applyFill="1" applyBorder="1" applyAlignment="1"/>
    <xf numFmtId="164" fontId="11" fillId="0" borderId="27" xfId="0" applyNumberFormat="1" applyFont="1" applyFill="1" applyBorder="1" applyAlignment="1">
      <alignment horizontal="right"/>
    </xf>
    <xf numFmtId="164" fontId="10" fillId="4" borderId="58" xfId="0" applyNumberFormat="1" applyFont="1" applyFill="1" applyBorder="1" applyAlignment="1">
      <alignment horizontal="right"/>
    </xf>
    <xf numFmtId="164" fontId="11" fillId="0" borderId="28" xfId="0" applyNumberFormat="1" applyFont="1" applyFill="1" applyBorder="1" applyAlignment="1">
      <alignment horizontal="right"/>
    </xf>
    <xf numFmtId="0" fontId="10" fillId="4" borderId="55" xfId="0" applyFont="1" applyFill="1" applyBorder="1" applyAlignment="1">
      <alignment horizontal="left" vertical="top"/>
    </xf>
    <xf numFmtId="0" fontId="20" fillId="0" borderId="0" xfId="2" applyFont="1" applyAlignment="1">
      <alignment vertical="center"/>
    </xf>
    <xf numFmtId="0" fontId="1" fillId="0" borderId="0" xfId="2"/>
    <xf numFmtId="0" fontId="18" fillId="0" borderId="0" xfId="2" applyFont="1"/>
    <xf numFmtId="0" fontId="16" fillId="3" borderId="19" xfId="0" applyFont="1" applyFill="1" applyBorder="1" applyAlignment="1">
      <alignment vertical="center"/>
    </xf>
    <xf numFmtId="0" fontId="10" fillId="3" borderId="19" xfId="0" applyFont="1" applyFill="1" applyBorder="1" applyAlignment="1">
      <alignment horizontal="right"/>
    </xf>
    <xf numFmtId="0" fontId="11" fillId="0" borderId="19" xfId="0" applyFont="1" applyFill="1" applyBorder="1" applyAlignment="1">
      <alignment horizontal="left" vertical="top"/>
    </xf>
    <xf numFmtId="0" fontId="16" fillId="2" borderId="19" xfId="0" applyFont="1" applyFill="1" applyBorder="1" applyAlignment="1">
      <alignment vertical="top"/>
    </xf>
    <xf numFmtId="0" fontId="14" fillId="2" borderId="19" xfId="0" applyFont="1" applyFill="1" applyBorder="1" applyAlignment="1">
      <alignment horizontal="left" vertical="top"/>
    </xf>
    <xf numFmtId="0" fontId="16" fillId="2" borderId="19" xfId="0" applyFont="1" applyFill="1" applyBorder="1" applyAlignment="1">
      <alignment horizontal="left" vertical="top"/>
    </xf>
    <xf numFmtId="49" fontId="21" fillId="0" borderId="0" xfId="2" applyNumberFormat="1" applyFont="1"/>
    <xf numFmtId="0" fontId="22" fillId="0" borderId="0" xfId="2" applyFont="1"/>
    <xf numFmtId="0" fontId="23" fillId="0" borderId="0" xfId="2" applyFont="1" applyAlignment="1">
      <alignment vertical="top" wrapText="1"/>
    </xf>
    <xf numFmtId="0" fontId="18" fillId="0" borderId="0" xfId="2" applyFont="1" applyAlignment="1">
      <alignment vertical="center"/>
    </xf>
    <xf numFmtId="0" fontId="17" fillId="0" borderId="0" xfId="2" applyFont="1" applyFill="1" applyBorder="1" applyAlignment="1">
      <alignment vertical="center"/>
    </xf>
    <xf numFmtId="14" fontId="17" fillId="0" borderId="0" xfId="2" applyNumberFormat="1" applyFont="1" applyFill="1" applyBorder="1" applyAlignment="1">
      <alignment vertical="center"/>
    </xf>
    <xf numFmtId="0" fontId="17" fillId="9" borderId="50" xfId="2" applyFont="1" applyFill="1" applyBorder="1" applyAlignment="1">
      <alignment horizontal="center" vertical="center" wrapText="1"/>
    </xf>
    <xf numFmtId="0" fontId="17" fillId="9" borderId="19" xfId="2" applyFont="1" applyFill="1" applyBorder="1" applyAlignment="1">
      <alignment horizontal="center" vertical="center" wrapText="1"/>
    </xf>
    <xf numFmtId="0" fontId="17" fillId="9" borderId="20" xfId="2" applyFont="1" applyFill="1" applyBorder="1" applyAlignment="1">
      <alignment horizontal="center" vertical="center" wrapText="1"/>
    </xf>
    <xf numFmtId="0" fontId="17" fillId="10" borderId="50" xfId="2" applyFont="1" applyFill="1" applyBorder="1" applyAlignment="1">
      <alignment horizontal="center" vertical="center" wrapText="1"/>
    </xf>
    <xf numFmtId="0" fontId="17" fillId="10" borderId="19" xfId="2" applyFont="1" applyFill="1" applyBorder="1" applyAlignment="1">
      <alignment horizontal="center" vertical="center" wrapText="1"/>
    </xf>
    <xf numFmtId="0" fontId="17" fillId="10" borderId="2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8" fillId="0" borderId="21" xfId="2" applyFont="1" applyBorder="1"/>
    <xf numFmtId="37" fontId="18" fillId="0" borderId="50" xfId="3" applyNumberFormat="1" applyFont="1" applyBorder="1"/>
    <xf numFmtId="37" fontId="18" fillId="0" borderId="19" xfId="3" applyNumberFormat="1" applyFont="1" applyBorder="1"/>
    <xf numFmtId="9" fontId="18" fillId="0" borderId="20" xfId="4" applyFont="1" applyBorder="1"/>
    <xf numFmtId="3" fontId="18" fillId="0" borderId="50" xfId="4" applyNumberFormat="1" applyFont="1" applyBorder="1"/>
    <xf numFmtId="3" fontId="18" fillId="0" borderId="19" xfId="4" applyNumberFormat="1" applyFont="1" applyBorder="1"/>
    <xf numFmtId="0" fontId="18" fillId="0" borderId="0" xfId="2" applyFont="1" applyFill="1" applyBorder="1"/>
    <xf numFmtId="37" fontId="18" fillId="0" borderId="0" xfId="3" applyNumberFormat="1" applyFont="1" applyFill="1" applyBorder="1"/>
    <xf numFmtId="9" fontId="18" fillId="0" borderId="0" xfId="4" applyFont="1" applyFill="1" applyBorder="1" applyAlignment="1">
      <alignment horizontal="right"/>
    </xf>
    <xf numFmtId="3" fontId="18" fillId="0" borderId="0" xfId="4" applyNumberFormat="1" applyFont="1" applyFill="1" applyBorder="1"/>
    <xf numFmtId="9" fontId="18" fillId="0" borderId="0" xfId="4" applyNumberFormat="1" applyFont="1" applyFill="1" applyBorder="1" applyAlignment="1">
      <alignment horizontal="right"/>
    </xf>
    <xf numFmtId="37" fontId="18" fillId="0" borderId="50" xfId="3" applyNumberFormat="1" applyFont="1" applyFill="1" applyBorder="1"/>
    <xf numFmtId="37" fontId="18" fillId="0" borderId="19" xfId="3" applyNumberFormat="1" applyFont="1" applyFill="1" applyBorder="1"/>
    <xf numFmtId="0" fontId="18" fillId="0" borderId="21" xfId="2" applyFont="1" applyFill="1" applyBorder="1" applyAlignment="1">
      <alignment wrapText="1"/>
    </xf>
    <xf numFmtId="3" fontId="18" fillId="0" borderId="50" xfId="4" applyNumberFormat="1" applyFont="1" applyFill="1" applyBorder="1"/>
    <xf numFmtId="3" fontId="18" fillId="0" borderId="19" xfId="4" applyNumberFormat="1" applyFont="1" applyFill="1" applyBorder="1"/>
    <xf numFmtId="0" fontId="18" fillId="0" borderId="0" xfId="2" applyFont="1" applyFill="1" applyBorder="1" applyAlignment="1">
      <alignment wrapText="1"/>
    </xf>
    <xf numFmtId="0" fontId="17" fillId="6" borderId="21" xfId="2" applyFont="1" applyFill="1" applyBorder="1"/>
    <xf numFmtId="37" fontId="17" fillId="6" borderId="51" xfId="3" applyNumberFormat="1" applyFont="1" applyFill="1" applyBorder="1"/>
    <xf numFmtId="37" fontId="17" fillId="6" borderId="58" xfId="3" applyNumberFormat="1" applyFont="1" applyFill="1" applyBorder="1"/>
    <xf numFmtId="9" fontId="17" fillId="6" borderId="53" xfId="4" applyFont="1" applyFill="1" applyBorder="1"/>
    <xf numFmtId="0" fontId="17" fillId="0" borderId="0" xfId="2" applyFont="1" applyFill="1" applyBorder="1"/>
    <xf numFmtId="37" fontId="17" fillId="0" borderId="0" xfId="3" applyNumberFormat="1" applyFont="1" applyFill="1" applyBorder="1"/>
    <xf numFmtId="9" fontId="17" fillId="0" borderId="0" xfId="4" applyFont="1" applyFill="1" applyBorder="1" applyAlignment="1">
      <alignment horizontal="right"/>
    </xf>
    <xf numFmtId="3" fontId="17" fillId="0" borderId="0" xfId="4" applyNumberFormat="1" applyFont="1" applyFill="1" applyBorder="1"/>
    <xf numFmtId="0" fontId="18" fillId="7" borderId="0" xfId="2" applyFont="1" applyFill="1"/>
    <xf numFmtId="0" fontId="20" fillId="0" borderId="0" xfId="2" applyFont="1" applyAlignment="1">
      <alignment vertical="top" wrapText="1"/>
    </xf>
    <xf numFmtId="0" fontId="20" fillId="7" borderId="0" xfId="2" applyFont="1" applyFill="1"/>
    <xf numFmtId="0" fontId="20" fillId="7" borderId="0" xfId="2" applyFont="1" applyFill="1" applyAlignment="1">
      <alignment vertical="top" wrapText="1"/>
    </xf>
    <xf numFmtId="0" fontId="20" fillId="0" borderId="0" xfId="2" applyFont="1" applyAlignment="1">
      <alignment horizontal="left" vertical="top" wrapText="1"/>
    </xf>
    <xf numFmtId="0" fontId="21" fillId="7" borderId="0" xfId="2" applyFont="1" applyFill="1"/>
    <xf numFmtId="0" fontId="26" fillId="7" borderId="0" xfId="2" applyFont="1" applyFill="1" applyBorder="1" applyAlignment="1">
      <alignment vertical="center"/>
    </xf>
    <xf numFmtId="0" fontId="18" fillId="0" borderId="0" xfId="2" applyFont="1" applyFill="1" applyAlignment="1">
      <alignment vertical="center"/>
    </xf>
    <xf numFmtId="3" fontId="18" fillId="0" borderId="0" xfId="2" applyNumberFormat="1" applyFont="1" applyFill="1" applyAlignment="1">
      <alignment vertical="center"/>
    </xf>
    <xf numFmtId="0" fontId="18" fillId="0" borderId="0" xfId="2" applyFont="1" applyFill="1" applyAlignment="1">
      <alignment horizontal="center" vertical="center"/>
    </xf>
    <xf numFmtId="0" fontId="22" fillId="7" borderId="0" xfId="2" applyFont="1" applyFill="1"/>
    <xf numFmtId="0" fontId="27" fillId="7" borderId="0" xfId="2" applyFont="1" applyFill="1" applyBorder="1" applyAlignment="1">
      <alignment vertical="center" wrapText="1"/>
    </xf>
    <xf numFmtId="0" fontId="29" fillId="7" borderId="36" xfId="2" applyFont="1" applyFill="1" applyBorder="1" applyAlignment="1">
      <alignment horizontal="center" vertical="center" wrapText="1"/>
    </xf>
    <xf numFmtId="0" fontId="28" fillId="0" borderId="0" xfId="2" applyFont="1" applyFill="1" applyAlignment="1">
      <alignment vertical="center"/>
    </xf>
    <xf numFmtId="0" fontId="29" fillId="0" borderId="0" xfId="2" applyFont="1" applyFill="1" applyAlignment="1">
      <alignment vertical="center"/>
    </xf>
    <xf numFmtId="0" fontId="28" fillId="0" borderId="0" xfId="2" applyFont="1" applyFill="1" applyAlignment="1">
      <alignment horizontal="center" vertical="center"/>
    </xf>
    <xf numFmtId="0" fontId="28" fillId="0" borderId="0" xfId="2" applyFont="1" applyAlignment="1">
      <alignment vertical="center"/>
    </xf>
    <xf numFmtId="0" fontId="31" fillId="7" borderId="59" xfId="2" applyFont="1" applyFill="1" applyBorder="1" applyAlignment="1">
      <alignment horizontal="center" vertical="center"/>
    </xf>
    <xf numFmtId="0" fontId="31" fillId="7" borderId="0"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wrapText="1"/>
    </xf>
    <xf numFmtId="0" fontId="29" fillId="0" borderId="0" xfId="2" applyFont="1" applyFill="1" applyAlignment="1">
      <alignment horizontal="center" vertical="center"/>
    </xf>
    <xf numFmtId="14" fontId="29" fillId="7" borderId="26" xfId="2" applyNumberFormat="1" applyFont="1" applyFill="1" applyBorder="1" applyAlignment="1">
      <alignment horizontal="right" vertical="center"/>
    </xf>
    <xf numFmtId="14" fontId="29" fillId="7" borderId="62" xfId="2" applyNumberFormat="1" applyFont="1" applyFill="1" applyBorder="1" applyAlignment="1">
      <alignment horizontal="right" vertical="center"/>
    </xf>
    <xf numFmtId="14" fontId="29" fillId="7" borderId="63" xfId="2" applyNumberFormat="1" applyFont="1" applyFill="1" applyBorder="1" applyAlignment="1">
      <alignment horizontal="right" vertical="center"/>
    </xf>
    <xf numFmtId="9" fontId="28" fillId="0" borderId="0" xfId="4" applyFont="1" applyFill="1" applyAlignment="1">
      <alignment horizontal="center" vertical="center"/>
    </xf>
    <xf numFmtId="0" fontId="28" fillId="11" borderId="22" xfId="2" applyFont="1" applyFill="1" applyBorder="1" applyAlignment="1">
      <alignment vertical="center"/>
    </xf>
    <xf numFmtId="3" fontId="33" fillId="11" borderId="64" xfId="2" applyNumberFormat="1" applyFont="1" applyFill="1" applyBorder="1" applyAlignment="1">
      <alignment horizontal="right" vertical="center"/>
    </xf>
    <xf numFmtId="165" fontId="33" fillId="11" borderId="65" xfId="2" applyNumberFormat="1" applyFont="1" applyFill="1" applyBorder="1" applyAlignment="1">
      <alignment horizontal="right" vertical="center"/>
    </xf>
    <xf numFmtId="3" fontId="29" fillId="0" borderId="0" xfId="2" applyNumberFormat="1" applyFont="1" applyFill="1" applyAlignment="1">
      <alignment vertical="center"/>
    </xf>
    <xf numFmtId="3" fontId="29" fillId="0" borderId="0" xfId="2" applyNumberFormat="1" applyFont="1" applyFill="1" applyAlignment="1">
      <alignment horizontal="center" vertical="center"/>
    </xf>
    <xf numFmtId="165" fontId="29" fillId="0" borderId="0" xfId="2" applyNumberFormat="1" applyFont="1" applyFill="1" applyAlignment="1">
      <alignment horizontal="center" vertical="center"/>
    </xf>
    <xf numFmtId="3" fontId="28" fillId="0" borderId="0" xfId="2" applyNumberFormat="1" applyFont="1" applyFill="1" applyAlignment="1">
      <alignment horizontal="center" vertical="center"/>
    </xf>
    <xf numFmtId="3" fontId="28" fillId="0" borderId="0" xfId="2" applyNumberFormat="1" applyFont="1" applyFill="1" applyAlignment="1">
      <alignment vertical="center"/>
    </xf>
    <xf numFmtId="3" fontId="28" fillId="0" borderId="0" xfId="2" applyNumberFormat="1" applyFont="1" applyAlignment="1">
      <alignment vertical="center"/>
    </xf>
    <xf numFmtId="0" fontId="28" fillId="11" borderId="57" xfId="2" applyFont="1" applyFill="1" applyBorder="1" applyAlignment="1">
      <alignment vertical="center"/>
    </xf>
    <xf numFmtId="0" fontId="28" fillId="12" borderId="0" xfId="2" applyFont="1" applyFill="1" applyBorder="1" applyAlignment="1">
      <alignment vertical="center"/>
    </xf>
    <xf numFmtId="0" fontId="33" fillId="12" borderId="26" xfId="2" applyFont="1" applyFill="1" applyBorder="1" applyAlignment="1">
      <alignment horizontal="left" vertical="center"/>
    </xf>
    <xf numFmtId="3" fontId="33" fillId="12" borderId="43" xfId="2" applyNumberFormat="1" applyFont="1" applyFill="1" applyBorder="1" applyAlignment="1">
      <alignment horizontal="right" vertical="center"/>
    </xf>
    <xf numFmtId="3" fontId="33" fillId="12" borderId="64" xfId="2" applyNumberFormat="1" applyFont="1" applyFill="1" applyBorder="1" applyAlignment="1">
      <alignment horizontal="right" vertical="center"/>
    </xf>
    <xf numFmtId="165" fontId="33" fillId="12" borderId="65" xfId="2" applyNumberFormat="1" applyFont="1" applyFill="1" applyBorder="1" applyAlignment="1">
      <alignment horizontal="right" vertical="center"/>
    </xf>
    <xf numFmtId="0" fontId="36" fillId="0" borderId="0" xfId="2" applyFont="1" applyFill="1" applyBorder="1" applyAlignment="1">
      <alignment vertical="center"/>
    </xf>
    <xf numFmtId="3" fontId="28" fillId="0" borderId="0" xfId="2" applyNumberFormat="1" applyFont="1" applyFill="1" applyBorder="1" applyAlignment="1">
      <alignment horizontal="center" vertical="center"/>
    </xf>
    <xf numFmtId="165" fontId="28" fillId="0" borderId="0" xfId="2" applyNumberFormat="1" applyFont="1" applyFill="1" applyBorder="1" applyAlignment="1">
      <alignment horizontal="center" vertical="center"/>
    </xf>
    <xf numFmtId="3" fontId="29" fillId="0" borderId="0" xfId="1" applyNumberFormat="1" applyFont="1" applyFill="1" applyAlignment="1">
      <alignment horizontal="center" vertical="center"/>
    </xf>
    <xf numFmtId="165" fontId="29" fillId="0" borderId="0" xfId="1" applyNumberFormat="1" applyFont="1" applyFill="1" applyAlignment="1">
      <alignment horizontal="center" vertical="center"/>
    </xf>
    <xf numFmtId="0" fontId="28" fillId="12" borderId="0" xfId="2" applyFont="1" applyFill="1" applyAlignment="1">
      <alignment vertical="center"/>
    </xf>
    <xf numFmtId="0" fontId="23" fillId="8" borderId="25" xfId="2" applyFont="1" applyFill="1" applyBorder="1" applyAlignment="1">
      <alignment horizontal="left" vertical="center"/>
    </xf>
    <xf numFmtId="3" fontId="23" fillId="8" borderId="47" xfId="2" applyNumberFormat="1" applyFont="1" applyFill="1" applyBorder="1" applyAlignment="1">
      <alignment horizontal="right" vertical="center"/>
    </xf>
    <xf numFmtId="3" fontId="23" fillId="8" borderId="66" xfId="2" applyNumberFormat="1" applyFont="1" applyFill="1" applyBorder="1" applyAlignment="1">
      <alignment horizontal="right" vertical="center"/>
    </xf>
    <xf numFmtId="165" fontId="23" fillId="8" borderId="63" xfId="2" applyNumberFormat="1" applyFont="1" applyFill="1" applyBorder="1" applyAlignment="1">
      <alignment horizontal="right" vertical="center"/>
    </xf>
    <xf numFmtId="0" fontId="37" fillId="0" borderId="7" xfId="2" applyFont="1" applyFill="1" applyBorder="1" applyAlignment="1">
      <alignment vertical="center"/>
    </xf>
    <xf numFmtId="0" fontId="37" fillId="0" borderId="0" xfId="2" applyFont="1" applyFill="1" applyAlignment="1">
      <alignment vertical="center"/>
    </xf>
    <xf numFmtId="3" fontId="28" fillId="0" borderId="0" xfId="1" applyNumberFormat="1" applyFont="1" applyFill="1" applyAlignment="1">
      <alignment horizontal="center" vertical="center"/>
    </xf>
    <xf numFmtId="165" fontId="28" fillId="0" borderId="0" xfId="1" applyNumberFormat="1" applyFont="1" applyFill="1" applyAlignment="1">
      <alignment horizontal="center" vertical="center"/>
    </xf>
    <xf numFmtId="0" fontId="23" fillId="7" borderId="25" xfId="2" applyFont="1" applyFill="1" applyBorder="1" applyAlignment="1">
      <alignment horizontal="left" vertical="center"/>
    </xf>
    <xf numFmtId="3" fontId="23" fillId="7" borderId="67" xfId="2" applyNumberFormat="1" applyFont="1" applyFill="1" applyBorder="1" applyAlignment="1">
      <alignment horizontal="right" vertical="center"/>
    </xf>
    <xf numFmtId="165" fontId="23" fillId="7" borderId="63" xfId="2" applyNumberFormat="1" applyFont="1" applyFill="1" applyBorder="1" applyAlignment="1">
      <alignment horizontal="right" vertical="center"/>
    </xf>
    <xf numFmtId="0" fontId="39" fillId="0" borderId="0" xfId="2" applyFont="1" applyFill="1" applyBorder="1" applyAlignment="1">
      <alignment vertical="center"/>
    </xf>
    <xf numFmtId="3" fontId="23" fillId="7" borderId="66" xfId="2" applyNumberFormat="1" applyFont="1" applyFill="1" applyBorder="1" applyAlignment="1">
      <alignment horizontal="right" vertical="center"/>
    </xf>
    <xf numFmtId="0" fontId="37" fillId="0" borderId="0" xfId="2" applyFont="1" applyFill="1" applyBorder="1" applyAlignment="1">
      <alignment vertical="center"/>
    </xf>
    <xf numFmtId="0" fontId="28" fillId="0" borderId="0" xfId="2" applyFont="1" applyFill="1" applyBorder="1" applyAlignment="1">
      <alignment vertical="center"/>
    </xf>
    <xf numFmtId="3" fontId="40" fillId="8" borderId="66" xfId="2" applyNumberFormat="1" applyFont="1" applyFill="1" applyBorder="1" applyAlignment="1">
      <alignment horizontal="right" vertical="center"/>
    </xf>
    <xf numFmtId="165" fontId="40" fillId="8" borderId="63" xfId="2" applyNumberFormat="1" applyFont="1" applyFill="1" applyBorder="1" applyAlignment="1">
      <alignment horizontal="right" vertical="center"/>
    </xf>
    <xf numFmtId="3" fontId="40" fillId="7" borderId="66" xfId="2" applyNumberFormat="1" applyFont="1" applyFill="1" applyBorder="1" applyAlignment="1">
      <alignment horizontal="right" vertical="center"/>
    </xf>
    <xf numFmtId="165" fontId="40" fillId="7" borderId="63" xfId="2" applyNumberFormat="1" applyFont="1" applyFill="1" applyBorder="1" applyAlignment="1">
      <alignment horizontal="right" vertical="center"/>
    </xf>
    <xf numFmtId="3" fontId="40" fillId="8" borderId="68" xfId="2" applyNumberFormat="1" applyFont="1" applyFill="1" applyBorder="1" applyAlignment="1">
      <alignment horizontal="right" vertical="center"/>
    </xf>
    <xf numFmtId="3" fontId="40" fillId="7" borderId="68" xfId="2" applyNumberFormat="1" applyFont="1" applyFill="1" applyBorder="1" applyAlignment="1">
      <alignment horizontal="right" vertical="center"/>
    </xf>
    <xf numFmtId="0" fontId="28" fillId="12" borderId="29" xfId="2" applyFont="1" applyFill="1" applyBorder="1" applyAlignment="1">
      <alignment vertical="center"/>
    </xf>
    <xf numFmtId="3" fontId="23" fillId="8" borderId="68" xfId="2" applyNumberFormat="1" applyFont="1" applyFill="1" applyBorder="1" applyAlignment="1">
      <alignment horizontal="right" vertical="center"/>
    </xf>
    <xf numFmtId="0" fontId="33" fillId="12" borderId="23" xfId="2" applyFont="1" applyFill="1" applyBorder="1" applyAlignment="1">
      <alignment vertical="center"/>
    </xf>
    <xf numFmtId="3" fontId="33" fillId="12" borderId="34" xfId="2" applyNumberFormat="1" applyFont="1" applyFill="1" applyBorder="1" applyAlignment="1">
      <alignment horizontal="right" vertical="center"/>
    </xf>
    <xf numFmtId="3" fontId="33" fillId="12" borderId="35" xfId="2" applyNumberFormat="1" applyFont="1" applyFill="1" applyBorder="1" applyAlignment="1">
      <alignment horizontal="right" vertical="center"/>
    </xf>
    <xf numFmtId="3" fontId="33" fillId="12" borderId="69" xfId="2" applyNumberFormat="1" applyFont="1" applyFill="1" applyBorder="1" applyAlignment="1">
      <alignment horizontal="right" vertical="center"/>
    </xf>
    <xf numFmtId="0" fontId="28" fillId="7" borderId="0" xfId="2" applyFont="1" applyFill="1" applyAlignment="1">
      <alignment vertical="center"/>
    </xf>
    <xf numFmtId="3" fontId="29" fillId="0" borderId="0" xfId="2" applyNumberFormat="1" applyFont="1" applyFill="1" applyBorder="1" applyAlignment="1">
      <alignment vertical="center"/>
    </xf>
    <xf numFmtId="3" fontId="29" fillId="0" borderId="0" xfId="2" applyNumberFormat="1" applyFont="1" applyFill="1" applyBorder="1" applyAlignment="1">
      <alignment horizontal="center" vertical="center"/>
    </xf>
    <xf numFmtId="165" fontId="29" fillId="0" borderId="0" xfId="2" applyNumberFormat="1" applyFont="1" applyFill="1" applyBorder="1" applyAlignment="1">
      <alignment horizontal="center" vertical="center"/>
    </xf>
    <xf numFmtId="3" fontId="29" fillId="13" borderId="67" xfId="2" applyNumberFormat="1" applyFont="1" applyFill="1" applyBorder="1" applyAlignment="1">
      <alignment horizontal="right" vertical="center"/>
    </xf>
    <xf numFmtId="3" fontId="28" fillId="0" borderId="0" xfId="2" applyNumberFormat="1" applyFont="1" applyFill="1" applyBorder="1" applyAlignment="1">
      <alignment vertical="center"/>
    </xf>
    <xf numFmtId="9" fontId="28" fillId="0" borderId="0" xfId="4" applyFont="1" applyFill="1" applyBorder="1" applyAlignment="1">
      <alignment horizontal="center" vertical="center"/>
    </xf>
    <xf numFmtId="3" fontId="42" fillId="10" borderId="67" xfId="2" applyNumberFormat="1" applyFont="1" applyFill="1" applyBorder="1" applyAlignment="1">
      <alignment horizontal="right" vertical="center"/>
    </xf>
    <xf numFmtId="3" fontId="27" fillId="8" borderId="67" xfId="2" applyNumberFormat="1" applyFont="1" applyFill="1" applyBorder="1" applyAlignment="1">
      <alignment horizontal="right" vertical="center"/>
    </xf>
    <xf numFmtId="3" fontId="27" fillId="7" borderId="67" xfId="2" applyNumberFormat="1" applyFont="1" applyFill="1" applyBorder="1" applyAlignment="1">
      <alignment horizontal="right" vertical="center"/>
    </xf>
    <xf numFmtId="0" fontId="37" fillId="7" borderId="0" xfId="2" applyFont="1" applyFill="1" applyAlignment="1">
      <alignment vertical="center"/>
    </xf>
    <xf numFmtId="3" fontId="29" fillId="13" borderId="70" xfId="2" applyNumberFormat="1" applyFont="1" applyFill="1" applyBorder="1" applyAlignment="1">
      <alignment horizontal="right" vertical="center"/>
    </xf>
    <xf numFmtId="0" fontId="28" fillId="11" borderId="30" xfId="2" applyFont="1" applyFill="1" applyBorder="1" applyAlignment="1">
      <alignment vertical="center"/>
    </xf>
    <xf numFmtId="0" fontId="33" fillId="12" borderId="17" xfId="2" applyFont="1" applyFill="1" applyBorder="1" applyAlignment="1">
      <alignment vertical="center"/>
    </xf>
    <xf numFmtId="0" fontId="33" fillId="12" borderId="12" xfId="2" applyFont="1" applyFill="1" applyBorder="1" applyAlignment="1">
      <alignment horizontal="center" vertical="center"/>
    </xf>
    <xf numFmtId="0" fontId="28" fillId="12" borderId="57" xfId="2" applyFont="1" applyFill="1" applyBorder="1" applyAlignment="1">
      <alignment vertical="center"/>
    </xf>
    <xf numFmtId="0" fontId="41" fillId="13" borderId="71" xfId="2" applyFont="1" applyFill="1" applyBorder="1" applyAlignment="1">
      <alignment horizontal="center" vertical="center"/>
    </xf>
    <xf numFmtId="3" fontId="29" fillId="13" borderId="72" xfId="2" applyNumberFormat="1" applyFont="1" applyFill="1" applyBorder="1" applyAlignment="1">
      <alignment horizontal="right" vertical="center"/>
    </xf>
    <xf numFmtId="165" fontId="29" fillId="13" borderId="73" xfId="2" applyNumberFormat="1" applyFont="1" applyFill="1" applyBorder="1" applyAlignment="1">
      <alignment horizontal="right" vertical="center"/>
    </xf>
    <xf numFmtId="0" fontId="27" fillId="11" borderId="30" xfId="2" applyFont="1" applyFill="1" applyBorder="1" applyAlignment="1">
      <alignment vertical="center"/>
    </xf>
    <xf numFmtId="0" fontId="27" fillId="12" borderId="57" xfId="2" applyFont="1" applyFill="1" applyBorder="1" applyAlignment="1">
      <alignment vertical="center"/>
    </xf>
    <xf numFmtId="0" fontId="42" fillId="8" borderId="71" xfId="2" applyFont="1" applyFill="1" applyBorder="1" applyAlignment="1">
      <alignment horizontal="center" vertical="center"/>
    </xf>
    <xf numFmtId="3" fontId="27" fillId="8" borderId="68" xfId="2" applyNumberFormat="1" applyFont="1" applyFill="1" applyBorder="1" applyAlignment="1">
      <alignment horizontal="right" vertical="center"/>
    </xf>
    <xf numFmtId="3" fontId="27" fillId="8" borderId="72" xfId="2" applyNumberFormat="1" applyFont="1" applyFill="1" applyBorder="1" applyAlignment="1">
      <alignment horizontal="right" vertical="center"/>
    </xf>
    <xf numFmtId="165" fontId="27" fillId="8" borderId="73" xfId="2" applyNumberFormat="1" applyFont="1" applyFill="1" applyBorder="1" applyAlignment="1">
      <alignment horizontal="right" vertical="center"/>
    </xf>
    <xf numFmtId="0" fontId="27" fillId="7" borderId="0" xfId="2" applyFont="1" applyFill="1" applyAlignment="1">
      <alignment vertical="center"/>
    </xf>
    <xf numFmtId="0" fontId="27" fillId="0" borderId="0" xfId="2" applyFont="1" applyFill="1" applyAlignment="1">
      <alignment vertical="center"/>
    </xf>
    <xf numFmtId="0" fontId="27" fillId="0" borderId="0" xfId="2" applyFont="1" applyFill="1" applyAlignment="1">
      <alignment horizontal="center" vertical="center"/>
    </xf>
    <xf numFmtId="0" fontId="27" fillId="0" borderId="0" xfId="2" applyFont="1" applyAlignment="1">
      <alignment vertical="center"/>
    </xf>
    <xf numFmtId="0" fontId="42" fillId="7" borderId="71" xfId="2" applyFont="1" applyFill="1" applyBorder="1" applyAlignment="1">
      <alignment horizontal="center" vertical="center"/>
    </xf>
    <xf numFmtId="3" fontId="27" fillId="7" borderId="68" xfId="2" applyNumberFormat="1" applyFont="1" applyFill="1" applyBorder="1" applyAlignment="1">
      <alignment horizontal="right" vertical="center"/>
    </xf>
    <xf numFmtId="3" fontId="27" fillId="7" borderId="72" xfId="2" applyNumberFormat="1" applyFont="1" applyFill="1" applyBorder="1" applyAlignment="1">
      <alignment horizontal="right" vertical="center"/>
    </xf>
    <xf numFmtId="165" fontId="27" fillId="7" borderId="73" xfId="2" applyNumberFormat="1" applyFont="1" applyFill="1" applyBorder="1" applyAlignment="1">
      <alignment horizontal="right" vertical="center"/>
    </xf>
    <xf numFmtId="3" fontId="27" fillId="7" borderId="0" xfId="2" applyNumberFormat="1" applyFont="1" applyFill="1" applyAlignment="1">
      <alignment vertical="center"/>
    </xf>
    <xf numFmtId="3" fontId="27" fillId="8" borderId="67" xfId="2" applyNumberFormat="1" applyFont="1" applyFill="1" applyBorder="1" applyAlignment="1">
      <alignment vertical="center"/>
    </xf>
    <xf numFmtId="3" fontId="27" fillId="0" borderId="0" xfId="2" applyNumberFormat="1" applyFont="1" applyFill="1" applyAlignment="1">
      <alignment vertical="center"/>
    </xf>
    <xf numFmtId="10" fontId="27" fillId="0" borderId="0" xfId="2" applyNumberFormat="1" applyFont="1" applyFill="1" applyAlignment="1">
      <alignment vertical="center"/>
    </xf>
    <xf numFmtId="3" fontId="29" fillId="13" borderId="74" xfId="2" applyNumberFormat="1" applyFont="1" applyFill="1" applyBorder="1" applyAlignment="1">
      <alignment horizontal="right" vertical="center"/>
    </xf>
    <xf numFmtId="3" fontId="29" fillId="13" borderId="75" xfId="2" applyNumberFormat="1" applyFont="1" applyFill="1" applyBorder="1" applyAlignment="1">
      <alignment horizontal="right" vertical="center"/>
    </xf>
    <xf numFmtId="3" fontId="41" fillId="13" borderId="75" xfId="2" applyNumberFormat="1" applyFont="1" applyFill="1" applyBorder="1" applyAlignment="1">
      <alignment horizontal="right" vertical="center"/>
    </xf>
    <xf numFmtId="3" fontId="29" fillId="13" borderId="76" xfId="2" applyNumberFormat="1" applyFont="1" applyFill="1" applyBorder="1" applyAlignment="1">
      <alignment vertical="center"/>
    </xf>
    <xf numFmtId="165" fontId="29" fillId="13" borderId="77" xfId="2" applyNumberFormat="1" applyFont="1" applyFill="1" applyBorder="1" applyAlignment="1">
      <alignment horizontal="right" vertical="center"/>
    </xf>
    <xf numFmtId="3" fontId="29" fillId="13" borderId="68" xfId="2" applyNumberFormat="1" applyFont="1" applyFill="1" applyBorder="1" applyAlignment="1">
      <alignment horizontal="right" vertical="center"/>
    </xf>
    <xf numFmtId="0" fontId="27" fillId="11" borderId="27" xfId="2" applyFont="1" applyFill="1" applyBorder="1" applyAlignment="1">
      <alignment vertical="center"/>
    </xf>
    <xf numFmtId="0" fontId="27" fillId="12" borderId="47" xfId="2" applyFont="1" applyFill="1" applyBorder="1" applyAlignment="1">
      <alignment vertical="center"/>
    </xf>
    <xf numFmtId="3" fontId="27" fillId="8" borderId="78" xfId="2" applyNumberFormat="1" applyFont="1" applyFill="1" applyBorder="1" applyAlignment="1">
      <alignment horizontal="right" vertical="center"/>
    </xf>
    <xf numFmtId="0" fontId="20" fillId="7" borderId="0" xfId="2" applyFont="1" applyFill="1" applyAlignment="1">
      <alignment vertical="center"/>
    </xf>
    <xf numFmtId="10" fontId="28" fillId="0" borderId="0" xfId="2" applyNumberFormat="1" applyFont="1" applyFill="1" applyAlignment="1">
      <alignment vertical="center"/>
    </xf>
    <xf numFmtId="0" fontId="20" fillId="0" borderId="0" xfId="2" applyFont="1" applyFill="1" applyAlignment="1">
      <alignment vertical="center"/>
    </xf>
    <xf numFmtId="0" fontId="20" fillId="0" borderId="0" xfId="2" applyFont="1" applyFill="1" applyAlignment="1">
      <alignment horizontal="center" vertical="center"/>
    </xf>
    <xf numFmtId="20" fontId="20" fillId="0" borderId="0" xfId="2" applyNumberFormat="1" applyFont="1" applyFill="1" applyAlignment="1">
      <alignment vertical="top" wrapText="1"/>
    </xf>
    <xf numFmtId="0" fontId="43" fillId="0" borderId="0" xfId="2" applyFont="1" applyFill="1" applyAlignment="1">
      <alignment vertical="center"/>
    </xf>
    <xf numFmtId="0" fontId="43" fillId="0" borderId="0" xfId="2" applyFont="1" applyFill="1" applyAlignment="1">
      <alignment horizontal="center" vertical="center"/>
    </xf>
    <xf numFmtId="0" fontId="43" fillId="0" borderId="0" xfId="2" applyFont="1" applyAlignment="1">
      <alignment vertical="center"/>
    </xf>
    <xf numFmtId="0" fontId="18" fillId="0" borderId="0" xfId="2" applyFont="1" applyAlignment="1">
      <alignment horizontal="center" vertical="center"/>
    </xf>
    <xf numFmtId="0" fontId="21" fillId="0" borderId="0" xfId="2" applyFont="1"/>
    <xf numFmtId="3" fontId="18" fillId="0" borderId="0" xfId="2" applyNumberFormat="1" applyFont="1"/>
    <xf numFmtId="14" fontId="17" fillId="8" borderId="47" xfId="2" applyNumberFormat="1" applyFont="1" applyFill="1" applyBorder="1"/>
    <xf numFmtId="14" fontId="18" fillId="0" borderId="0" xfId="2" applyNumberFormat="1" applyFont="1"/>
    <xf numFmtId="0" fontId="18" fillId="0" borderId="19" xfId="2" applyFont="1" applyBorder="1"/>
    <xf numFmtId="3" fontId="18" fillId="0" borderId="19" xfId="2" applyNumberFormat="1" applyFont="1" applyBorder="1" applyAlignment="1">
      <alignment horizontal="right" vertical="center"/>
    </xf>
    <xf numFmtId="0" fontId="18" fillId="0" borderId="19" xfId="2" applyFont="1" applyBorder="1" applyAlignment="1">
      <alignment horizontal="left" indent="2"/>
    </xf>
    <xf numFmtId="0" fontId="17" fillId="6" borderId="19" xfId="2" applyFont="1" applyFill="1" applyBorder="1"/>
    <xf numFmtId="3" fontId="17" fillId="6" borderId="19" xfId="2" applyNumberFormat="1" applyFont="1" applyFill="1" applyBorder="1"/>
    <xf numFmtId="0" fontId="18" fillId="0" borderId="0" xfId="2" applyFont="1" applyFill="1" applyAlignment="1">
      <alignment vertical="top" wrapText="1"/>
    </xf>
    <xf numFmtId="0" fontId="15" fillId="0" borderId="0" xfId="2" applyFont="1"/>
    <xf numFmtId="0" fontId="17" fillId="8" borderId="19" xfId="2" applyFont="1" applyFill="1" applyBorder="1" applyAlignment="1">
      <alignment vertical="center"/>
    </xf>
    <xf numFmtId="14" fontId="17" fillId="8" borderId="19" xfId="2" applyNumberFormat="1" applyFont="1" applyFill="1" applyBorder="1"/>
    <xf numFmtId="14" fontId="17" fillId="8" borderId="19" xfId="2" applyNumberFormat="1" applyFont="1" applyFill="1" applyBorder="1" applyAlignment="1">
      <alignment horizontal="center" vertical="center"/>
    </xf>
    <xf numFmtId="0" fontId="17" fillId="0" borderId="19" xfId="2" applyFont="1" applyBorder="1" applyAlignment="1">
      <alignment horizontal="left" vertical="center" wrapText="1"/>
    </xf>
    <xf numFmtId="166" fontId="17" fillId="0" borderId="19" xfId="5" applyNumberFormat="1" applyFont="1" applyBorder="1" applyAlignment="1">
      <alignment horizontal="right"/>
    </xf>
    <xf numFmtId="0" fontId="17" fillId="0" borderId="19" xfId="2" applyFont="1" applyBorder="1" applyAlignment="1">
      <alignment wrapText="1"/>
    </xf>
    <xf numFmtId="166" fontId="17" fillId="0" borderId="24" xfId="5" applyNumberFormat="1" applyFont="1" applyFill="1" applyBorder="1" applyAlignment="1">
      <alignment horizontal="right"/>
    </xf>
    <xf numFmtId="0" fontId="45" fillId="0" borderId="19" xfId="2" quotePrefix="1" applyFont="1" applyBorder="1" applyAlignment="1">
      <alignment horizontal="left" wrapText="1" indent="1"/>
    </xf>
    <xf numFmtId="166" fontId="18" fillId="0" borderId="19" xfId="5" applyNumberFormat="1" applyFont="1" applyBorder="1" applyAlignment="1">
      <alignment horizontal="right"/>
    </xf>
    <xf numFmtId="166" fontId="18" fillId="0" borderId="19" xfId="5" applyNumberFormat="1" applyFont="1" applyFill="1" applyBorder="1" applyAlignment="1">
      <alignment horizontal="right"/>
    </xf>
    <xf numFmtId="166" fontId="46" fillId="6" borderId="19" xfId="5" applyNumberFormat="1" applyFont="1" applyFill="1" applyBorder="1" applyAlignment="1">
      <alignment horizontal="right"/>
    </xf>
    <xf numFmtId="0" fontId="18" fillId="0" borderId="0" xfId="2" applyFont="1" applyFill="1" applyBorder="1" applyAlignment="1">
      <alignment horizontal="left"/>
    </xf>
    <xf numFmtId="3" fontId="17" fillId="0" borderId="19" xfId="2" applyNumberFormat="1" applyFont="1" applyBorder="1" applyAlignment="1">
      <alignment horizontal="right" vertical="center" wrapText="1"/>
    </xf>
    <xf numFmtId="0" fontId="45" fillId="0" borderId="19" xfId="2" quotePrefix="1" applyFont="1" applyBorder="1" applyAlignment="1">
      <alignment horizontal="left" vertical="center" wrapText="1"/>
    </xf>
    <xf numFmtId="3" fontId="18" fillId="0" borderId="19" xfId="2" applyNumberFormat="1" applyFont="1" applyBorder="1" applyAlignment="1">
      <alignment horizontal="right" vertical="center" wrapText="1"/>
    </xf>
    <xf numFmtId="0" fontId="17" fillId="0" borderId="19" xfId="2" quotePrefix="1" applyFont="1" applyBorder="1" applyAlignment="1">
      <alignment horizontal="left" vertical="center" wrapText="1"/>
    </xf>
    <xf numFmtId="3" fontId="17" fillId="0" borderId="19" xfId="2" applyNumberFormat="1" applyFont="1" applyBorder="1" applyAlignment="1">
      <alignment horizontal="right" vertical="center"/>
    </xf>
    <xf numFmtId="3" fontId="18" fillId="0" borderId="0" xfId="2" applyNumberFormat="1" applyFont="1" applyFill="1" applyBorder="1" applyAlignment="1">
      <alignment horizontal="left"/>
    </xf>
    <xf numFmtId="0" fontId="18" fillId="0" borderId="0" xfId="2" applyFont="1" applyAlignment="1"/>
    <xf numFmtId="166" fontId="18" fillId="0" borderId="0" xfId="2" applyNumberFormat="1" applyFont="1"/>
    <xf numFmtId="164" fontId="0" fillId="0" borderId="0" xfId="0" applyNumberFormat="1" applyFont="1" applyFill="1" applyBorder="1" applyAlignment="1"/>
    <xf numFmtId="0" fontId="0" fillId="0" borderId="0" xfId="0" applyFont="1" applyFill="1" applyBorder="1" applyAlignment="1">
      <alignment horizontal="left"/>
    </xf>
    <xf numFmtId="164" fontId="10" fillId="6" borderId="38" xfId="0" applyNumberFormat="1" applyFont="1" applyFill="1" applyBorder="1" applyAlignment="1">
      <alignment horizontal="right"/>
    </xf>
    <xf numFmtId="3" fontId="0" fillId="0" borderId="0" xfId="0" applyNumberFormat="1" applyFill="1"/>
    <xf numFmtId="164" fontId="10" fillId="6" borderId="11" xfId="0" applyNumberFormat="1" applyFont="1" applyFill="1" applyBorder="1" applyAlignment="1">
      <alignment horizontal="right"/>
    </xf>
    <xf numFmtId="0" fontId="10" fillId="3" borderId="19" xfId="0" applyFont="1" applyFill="1" applyBorder="1" applyAlignment="1">
      <alignment horizontal="center"/>
    </xf>
    <xf numFmtId="0" fontId="10" fillId="3" borderId="19" xfId="0" applyFont="1" applyFill="1" applyBorder="1" applyAlignment="1">
      <alignment horizontal="center" wrapText="1"/>
    </xf>
    <xf numFmtId="0" fontId="43" fillId="0" borderId="0" xfId="0" applyFont="1" applyFill="1" applyBorder="1" applyAlignment="1"/>
    <xf numFmtId="166" fontId="18" fillId="0" borderId="0" xfId="5" applyNumberFormat="1" applyFont="1" applyBorder="1" applyAlignment="1">
      <alignment horizontal="right"/>
    </xf>
    <xf numFmtId="3" fontId="26" fillId="7" borderId="0" xfId="2" applyNumberFormat="1" applyFont="1" applyFill="1" applyBorder="1" applyAlignment="1">
      <alignment vertical="center"/>
    </xf>
    <xf numFmtId="3" fontId="27" fillId="7" borderId="0" xfId="2" applyNumberFormat="1" applyFont="1" applyFill="1" applyBorder="1" applyAlignment="1">
      <alignment vertical="center" wrapText="1"/>
    </xf>
    <xf numFmtId="14" fontId="29" fillId="7" borderId="86" xfId="2" applyNumberFormat="1" applyFont="1" applyFill="1" applyBorder="1" applyAlignment="1">
      <alignment horizontal="center" vertical="center"/>
    </xf>
    <xf numFmtId="0" fontId="33" fillId="11" borderId="98" xfId="2" applyFont="1" applyFill="1" applyBorder="1" applyAlignment="1">
      <alignment horizontal="center" vertical="center"/>
    </xf>
    <xf numFmtId="3" fontId="33" fillId="11" borderId="97" xfId="2" applyNumberFormat="1" applyFont="1" applyFill="1" applyBorder="1" applyAlignment="1">
      <alignment horizontal="right" vertical="center"/>
    </xf>
    <xf numFmtId="3" fontId="33" fillId="11" borderId="87" xfId="2" applyNumberFormat="1" applyFont="1" applyFill="1" applyBorder="1" applyAlignment="1">
      <alignment horizontal="right" vertical="center"/>
    </xf>
    <xf numFmtId="3" fontId="33" fillId="11" borderId="87" xfId="2" applyNumberFormat="1" applyFont="1" applyFill="1" applyBorder="1" applyAlignment="1">
      <alignment vertical="center"/>
    </xf>
    <xf numFmtId="9" fontId="35" fillId="11" borderId="86" xfId="2" applyNumberFormat="1" applyFont="1" applyFill="1" applyBorder="1" applyAlignment="1">
      <alignment horizontal="center" vertical="center"/>
    </xf>
    <xf numFmtId="0" fontId="33" fillId="12" borderId="81" xfId="2" applyFont="1" applyFill="1" applyBorder="1" applyAlignment="1">
      <alignment horizontal="center" vertical="center"/>
    </xf>
    <xf numFmtId="3" fontId="33" fillId="12" borderId="87" xfId="2" applyNumberFormat="1" applyFont="1" applyFill="1" applyBorder="1" applyAlignment="1">
      <alignment horizontal="right" vertical="center"/>
    </xf>
    <xf numFmtId="3" fontId="33" fillId="12" borderId="87" xfId="2" applyNumberFormat="1" applyFont="1" applyFill="1" applyBorder="1" applyAlignment="1">
      <alignment vertical="center"/>
    </xf>
    <xf numFmtId="9" fontId="33" fillId="12" borderId="86" xfId="2" applyNumberFormat="1" applyFont="1" applyFill="1" applyBorder="1" applyAlignment="1">
      <alignment horizontal="center" vertical="center"/>
    </xf>
    <xf numFmtId="0" fontId="23" fillId="8" borderId="81" xfId="2" applyFont="1" applyFill="1" applyBorder="1" applyAlignment="1">
      <alignment horizontal="center" vertical="center"/>
    </xf>
    <xf numFmtId="3" fontId="23" fillId="8" borderId="97" xfId="2" applyNumberFormat="1" applyFont="1" applyFill="1" applyBorder="1" applyAlignment="1">
      <alignment horizontal="right" vertical="center"/>
    </xf>
    <xf numFmtId="3" fontId="23" fillId="8" borderId="87" xfId="2" applyNumberFormat="1" applyFont="1" applyFill="1" applyBorder="1" applyAlignment="1">
      <alignment horizontal="right" vertical="center"/>
    </xf>
    <xf numFmtId="9" fontId="23" fillId="8" borderId="86" xfId="2" applyNumberFormat="1" applyFont="1" applyFill="1" applyBorder="1" applyAlignment="1">
      <alignment horizontal="center" vertical="center"/>
    </xf>
    <xf numFmtId="0" fontId="23" fillId="7" borderId="98" xfId="2" applyFont="1" applyFill="1" applyBorder="1" applyAlignment="1">
      <alignment horizontal="center" vertical="center"/>
    </xf>
    <xf numFmtId="3" fontId="23" fillId="7" borderId="97" xfId="2" applyNumberFormat="1" applyFont="1" applyFill="1" applyBorder="1" applyAlignment="1">
      <alignment horizontal="right" vertical="center"/>
    </xf>
    <xf numFmtId="3" fontId="23" fillId="7" borderId="87" xfId="2" applyNumberFormat="1" applyFont="1" applyFill="1" applyBorder="1" applyAlignment="1">
      <alignment horizontal="right" vertical="center"/>
    </xf>
    <xf numFmtId="9" fontId="23" fillId="7" borderId="86" xfId="2" applyNumberFormat="1" applyFont="1" applyFill="1" applyBorder="1" applyAlignment="1">
      <alignment horizontal="center" vertical="center"/>
    </xf>
    <xf numFmtId="0" fontId="28" fillId="8" borderId="102" xfId="2" applyFont="1" applyFill="1" applyBorder="1" applyAlignment="1">
      <alignment horizontal="left" vertical="center"/>
    </xf>
    <xf numFmtId="0" fontId="28" fillId="8" borderId="98" xfId="2" applyFont="1" applyFill="1" applyBorder="1" applyAlignment="1">
      <alignment horizontal="center" vertical="center"/>
    </xf>
    <xf numFmtId="0" fontId="23" fillId="7" borderId="102" xfId="2" applyFont="1" applyFill="1" applyBorder="1" applyAlignment="1">
      <alignment horizontal="left" vertical="center"/>
    </xf>
    <xf numFmtId="0" fontId="23" fillId="8" borderId="102" xfId="2" applyFont="1" applyFill="1" applyBorder="1" applyAlignment="1">
      <alignment horizontal="left" vertical="center"/>
    </xf>
    <xf numFmtId="0" fontId="23" fillId="8" borderId="98" xfId="2" applyFont="1" applyFill="1" applyBorder="1" applyAlignment="1">
      <alignment horizontal="center" vertical="center"/>
    </xf>
    <xf numFmtId="0" fontId="40" fillId="8" borderId="102" xfId="2" quotePrefix="1" applyFont="1" applyFill="1" applyBorder="1" applyAlignment="1">
      <alignment horizontal="left" vertical="center" indent="5"/>
    </xf>
    <xf numFmtId="0" fontId="40" fillId="8" borderId="98" xfId="2" applyFont="1" applyFill="1" applyBorder="1" applyAlignment="1">
      <alignment horizontal="center" vertical="center"/>
    </xf>
    <xf numFmtId="3" fontId="40" fillId="8" borderId="97" xfId="2" applyNumberFormat="1" applyFont="1" applyFill="1" applyBorder="1" applyAlignment="1">
      <alignment horizontal="right" vertical="center"/>
    </xf>
    <xf numFmtId="3" fontId="40" fillId="8" borderId="87" xfId="2" applyNumberFormat="1" applyFont="1" applyFill="1" applyBorder="1" applyAlignment="1">
      <alignment horizontal="right" vertical="center"/>
    </xf>
    <xf numFmtId="9" fontId="40" fillId="8" borderId="86" xfId="2" applyNumberFormat="1" applyFont="1" applyFill="1" applyBorder="1" applyAlignment="1">
      <alignment horizontal="center" vertical="center"/>
    </xf>
    <xf numFmtId="0" fontId="40" fillId="7" borderId="102" xfId="2" quotePrefix="1" applyFont="1" applyFill="1" applyBorder="1" applyAlignment="1">
      <alignment horizontal="left" vertical="center" indent="5"/>
    </xf>
    <xf numFmtId="0" fontId="40" fillId="7" borderId="98" xfId="2" applyFont="1" applyFill="1" applyBorder="1" applyAlignment="1">
      <alignment horizontal="center" vertical="center"/>
    </xf>
    <xf numFmtId="3" fontId="40" fillId="7" borderId="97" xfId="2" applyNumberFormat="1" applyFont="1" applyFill="1" applyBorder="1" applyAlignment="1">
      <alignment horizontal="right" vertical="center"/>
    </xf>
    <xf numFmtId="3" fontId="40" fillId="7" borderId="87" xfId="2" applyNumberFormat="1" applyFont="1" applyFill="1" applyBorder="1" applyAlignment="1">
      <alignment horizontal="right" vertical="center"/>
    </xf>
    <xf numFmtId="9" fontId="40" fillId="7" borderId="86" xfId="2" applyNumberFormat="1" applyFont="1" applyFill="1" applyBorder="1" applyAlignment="1">
      <alignment horizontal="center" vertical="center"/>
    </xf>
    <xf numFmtId="3" fontId="23" fillId="7" borderId="97" xfId="2" quotePrefix="1" applyNumberFormat="1" applyFont="1" applyFill="1" applyBorder="1" applyAlignment="1">
      <alignment horizontal="right" vertical="center"/>
    </xf>
    <xf numFmtId="3" fontId="23" fillId="7" borderId="87" xfId="2" quotePrefix="1" applyNumberFormat="1" applyFont="1" applyFill="1" applyBorder="1" applyAlignment="1">
      <alignment horizontal="right" vertical="center"/>
    </xf>
    <xf numFmtId="3" fontId="40" fillId="8" borderId="104" xfId="2" applyNumberFormat="1" applyFont="1" applyFill="1" applyBorder="1" applyAlignment="1">
      <alignment horizontal="right" vertical="center"/>
    </xf>
    <xf numFmtId="3" fontId="40" fillId="7" borderId="104" xfId="2" applyNumberFormat="1" applyFont="1" applyFill="1" applyBorder="1" applyAlignment="1">
      <alignment horizontal="right" vertical="center"/>
    </xf>
    <xf numFmtId="3" fontId="23" fillId="8" borderId="100" xfId="2" applyNumberFormat="1" applyFont="1" applyFill="1" applyBorder="1" applyAlignment="1">
      <alignment horizontal="right" vertical="center"/>
    </xf>
    <xf numFmtId="0" fontId="33" fillId="12" borderId="88" xfId="2" applyFont="1" applyFill="1" applyBorder="1" applyAlignment="1">
      <alignment horizontal="center" vertical="center"/>
    </xf>
    <xf numFmtId="3" fontId="33" fillId="12" borderId="106" xfId="2" applyNumberFormat="1" applyFont="1" applyFill="1" applyBorder="1" applyAlignment="1">
      <alignment horizontal="right" vertical="center"/>
    </xf>
    <xf numFmtId="165" fontId="33" fillId="12" borderId="85" xfId="2" applyNumberFormat="1" applyFont="1" applyFill="1" applyBorder="1" applyAlignment="1">
      <alignment horizontal="right" vertical="center"/>
    </xf>
    <xf numFmtId="0" fontId="41" fillId="13" borderId="102" xfId="2" applyFont="1" applyFill="1" applyBorder="1" applyAlignment="1">
      <alignment horizontal="left" vertical="center"/>
    </xf>
    <xf numFmtId="0" fontId="41" fillId="13" borderId="98" xfId="2" applyFont="1" applyFill="1" applyBorder="1" applyAlignment="1">
      <alignment horizontal="center" vertical="center"/>
    </xf>
    <xf numFmtId="3" fontId="29" fillId="13" borderId="97" xfId="2" applyNumberFormat="1" applyFont="1" applyFill="1" applyBorder="1" applyAlignment="1">
      <alignment horizontal="right" vertical="center"/>
    </xf>
    <xf numFmtId="3" fontId="29" fillId="13" borderId="87" xfId="2" applyNumberFormat="1" applyFont="1" applyFill="1" applyBorder="1" applyAlignment="1">
      <alignment horizontal="right" vertical="center"/>
    </xf>
    <xf numFmtId="165" fontId="29" fillId="13" borderId="89" xfId="2" applyNumberFormat="1" applyFont="1" applyFill="1" applyBorder="1" applyAlignment="1">
      <alignment horizontal="right" vertical="center"/>
    </xf>
    <xf numFmtId="0" fontId="42" fillId="10" borderId="102" xfId="2" quotePrefix="1" applyFont="1" applyFill="1" applyBorder="1" applyAlignment="1">
      <alignment horizontal="left" vertical="center" indent="2"/>
    </xf>
    <xf numFmtId="0" fontId="42" fillId="10" borderId="98" xfId="2" applyFont="1" applyFill="1" applyBorder="1" applyAlignment="1">
      <alignment horizontal="center" vertical="center"/>
    </xf>
    <xf numFmtId="3" fontId="42" fillId="10" borderId="97" xfId="2" applyNumberFormat="1" applyFont="1" applyFill="1" applyBorder="1" applyAlignment="1">
      <alignment horizontal="right" vertical="center"/>
    </xf>
    <xf numFmtId="3" fontId="42" fillId="10" borderId="87" xfId="2" applyNumberFormat="1" applyFont="1" applyFill="1" applyBorder="1" applyAlignment="1">
      <alignment horizontal="right" vertical="center"/>
    </xf>
    <xf numFmtId="165" fontId="42" fillId="10" borderId="89" xfId="2" applyNumberFormat="1" applyFont="1" applyFill="1" applyBorder="1" applyAlignment="1">
      <alignment horizontal="right" vertical="center"/>
    </xf>
    <xf numFmtId="0" fontId="42" fillId="8" borderId="102" xfId="2" quotePrefix="1" applyFont="1" applyFill="1" applyBorder="1" applyAlignment="1">
      <alignment horizontal="left" vertical="center" indent="5"/>
    </xf>
    <xf numFmtId="0" fontId="42" fillId="8" borderId="98" xfId="2" applyFont="1" applyFill="1" applyBorder="1" applyAlignment="1">
      <alignment horizontal="center" vertical="center"/>
    </xf>
    <xf numFmtId="3" fontId="27" fillId="8" borderId="97" xfId="2" applyNumberFormat="1" applyFont="1" applyFill="1" applyBorder="1" applyAlignment="1">
      <alignment horizontal="right" vertical="center"/>
    </xf>
    <xf numFmtId="3" fontId="27" fillId="8" borderId="87" xfId="2" applyNumberFormat="1" applyFont="1" applyFill="1" applyBorder="1" applyAlignment="1">
      <alignment horizontal="right" vertical="center"/>
    </xf>
    <xf numFmtId="165" fontId="27" fillId="8" borderId="89" xfId="2" applyNumberFormat="1" applyFont="1" applyFill="1" applyBorder="1" applyAlignment="1">
      <alignment horizontal="right" vertical="center"/>
    </xf>
    <xf numFmtId="0" fontId="42" fillId="7" borderId="102" xfId="2" quotePrefix="1" applyFont="1" applyFill="1" applyBorder="1" applyAlignment="1">
      <alignment horizontal="left" vertical="center" indent="5"/>
    </xf>
    <xf numFmtId="0" fontId="42" fillId="7" borderId="98" xfId="2" applyFont="1" applyFill="1" applyBorder="1" applyAlignment="1">
      <alignment horizontal="center" vertical="center"/>
    </xf>
    <xf numFmtId="3" fontId="27" fillId="7" borderId="97" xfId="2" applyNumberFormat="1" applyFont="1" applyFill="1" applyBorder="1" applyAlignment="1">
      <alignment horizontal="right" vertical="center"/>
    </xf>
    <xf numFmtId="3" fontId="42" fillId="7" borderId="87" xfId="2" applyNumberFormat="1" applyFont="1" applyFill="1" applyBorder="1" applyAlignment="1">
      <alignment horizontal="right" vertical="center"/>
    </xf>
    <xf numFmtId="165" fontId="27" fillId="7" borderId="89" xfId="2" applyNumberFormat="1" applyFont="1" applyFill="1" applyBorder="1" applyAlignment="1">
      <alignment horizontal="right" vertical="center"/>
    </xf>
    <xf numFmtId="3" fontId="27" fillId="7" borderId="87" xfId="2" applyNumberFormat="1" applyFont="1" applyFill="1" applyBorder="1" applyAlignment="1">
      <alignment horizontal="right" vertical="center"/>
    </xf>
    <xf numFmtId="0" fontId="29" fillId="13" borderId="88" xfId="2" applyFont="1" applyFill="1" applyBorder="1" applyAlignment="1">
      <alignment horizontal="center" vertical="center"/>
    </xf>
    <xf numFmtId="3" fontId="27" fillId="8" borderId="104" xfId="2" applyNumberFormat="1" applyFont="1" applyFill="1" applyBorder="1" applyAlignment="1">
      <alignment horizontal="right" vertical="center"/>
    </xf>
    <xf numFmtId="3" fontId="27" fillId="7" borderId="104" xfId="2" applyNumberFormat="1" applyFont="1" applyFill="1" applyBorder="1" applyAlignment="1">
      <alignment horizontal="right" vertical="center"/>
    </xf>
    <xf numFmtId="0" fontId="41" fillId="13" borderId="102" xfId="2" quotePrefix="1" applyFont="1" applyFill="1" applyBorder="1" applyAlignment="1">
      <alignment horizontal="left" vertical="center"/>
    </xf>
    <xf numFmtId="0" fontId="41" fillId="13" borderId="94" xfId="2" applyFont="1" applyFill="1" applyBorder="1" applyAlignment="1">
      <alignment horizontal="center" vertical="center"/>
    </xf>
    <xf numFmtId="3" fontId="41" fillId="13" borderId="87" xfId="2" applyNumberFormat="1" applyFont="1" applyFill="1" applyBorder="1" applyAlignment="1">
      <alignment horizontal="right" vertical="center"/>
    </xf>
    <xf numFmtId="3" fontId="29" fillId="13" borderId="104" xfId="2" applyNumberFormat="1" applyFont="1" applyFill="1" applyBorder="1" applyAlignment="1">
      <alignment horizontal="right" vertical="center"/>
    </xf>
    <xf numFmtId="3" fontId="41" fillId="13" borderId="104" xfId="2" applyNumberFormat="1" applyFont="1" applyFill="1" applyBorder="1" applyAlignment="1">
      <alignment horizontal="right" vertical="center"/>
    </xf>
    <xf numFmtId="0" fontId="42" fillId="8" borderId="89" xfId="2" quotePrefix="1" applyFont="1" applyFill="1" applyBorder="1" applyAlignment="1">
      <alignment horizontal="left" vertical="center" indent="5"/>
    </xf>
    <xf numFmtId="0" fontId="42" fillId="8" borderId="91" xfId="2" applyFont="1" applyFill="1" applyBorder="1" applyAlignment="1">
      <alignment horizontal="center" vertical="center"/>
    </xf>
    <xf numFmtId="3" fontId="27" fillId="8" borderId="99" xfId="2" applyNumberFormat="1" applyFont="1" applyFill="1" applyBorder="1" applyAlignment="1">
      <alignment horizontal="right" vertical="center"/>
    </xf>
    <xf numFmtId="3" fontId="27" fillId="8" borderId="100" xfId="2" applyNumberFormat="1" applyFont="1" applyFill="1" applyBorder="1" applyAlignment="1">
      <alignment horizontal="right" vertical="center"/>
    </xf>
    <xf numFmtId="165" fontId="27" fillId="8" borderId="92" xfId="2" applyNumberFormat="1" applyFont="1" applyFill="1" applyBorder="1" applyAlignment="1">
      <alignment horizontal="right" vertical="center"/>
    </xf>
    <xf numFmtId="0" fontId="11" fillId="0" borderId="82" xfId="0" applyFont="1" applyFill="1" applyBorder="1" applyAlignment="1">
      <alignment horizontal="left" vertical="top"/>
    </xf>
    <xf numFmtId="3" fontId="18" fillId="0" borderId="90" xfId="2" applyNumberFormat="1" applyFont="1" applyBorder="1" applyAlignment="1">
      <alignment horizontal="center"/>
    </xf>
    <xf numFmtId="164" fontId="11" fillId="0" borderId="87" xfId="0" applyNumberFormat="1" applyFont="1" applyFill="1" applyBorder="1" applyAlignment="1">
      <alignment horizontal="right"/>
    </xf>
    <xf numFmtId="0" fontId="16" fillId="4" borderId="103" xfId="0" applyFont="1" applyFill="1" applyBorder="1" applyAlignment="1">
      <alignment horizontal="left" vertical="top"/>
    </xf>
    <xf numFmtId="3" fontId="17" fillId="6" borderId="93" xfId="2" applyNumberFormat="1" applyFont="1" applyFill="1" applyBorder="1" applyAlignment="1">
      <alignment horizontal="center"/>
    </xf>
    <xf numFmtId="0" fontId="10" fillId="3" borderId="97" xfId="0" applyFont="1" applyFill="1" applyBorder="1" applyAlignment="1">
      <alignment horizontal="center"/>
    </xf>
    <xf numFmtId="0" fontId="10" fillId="3" borderId="87" xfId="0" applyFont="1" applyFill="1" applyBorder="1" applyAlignment="1">
      <alignment horizontal="center"/>
    </xf>
    <xf numFmtId="164" fontId="11" fillId="0" borderId="97" xfId="0" applyNumberFormat="1" applyFont="1" applyFill="1" applyBorder="1" applyAlignment="1">
      <alignment horizontal="right"/>
    </xf>
    <xf numFmtId="164" fontId="11" fillId="0" borderId="89" xfId="0" applyNumberFormat="1" applyFont="1" applyFill="1" applyBorder="1" applyAlignment="1">
      <alignment horizontal="right"/>
    </xf>
    <xf numFmtId="164" fontId="10" fillId="4" borderId="99" xfId="0" applyNumberFormat="1" applyFont="1" applyFill="1" applyBorder="1" applyAlignment="1">
      <alignment horizontal="right"/>
    </xf>
    <xf numFmtId="164" fontId="10" fillId="4" borderId="100" xfId="0" applyNumberFormat="1" applyFont="1" applyFill="1" applyBorder="1" applyAlignment="1">
      <alignment horizontal="right"/>
    </xf>
    <xf numFmtId="164" fontId="10" fillId="4" borderId="92" xfId="0" applyNumberFormat="1" applyFont="1" applyFill="1" applyBorder="1" applyAlignment="1">
      <alignment horizontal="right"/>
    </xf>
    <xf numFmtId="0" fontId="10" fillId="0" borderId="98" xfId="0" applyFont="1" applyFill="1" applyBorder="1" applyAlignment="1">
      <alignment horizontal="left" vertical="top"/>
    </xf>
    <xf numFmtId="0" fontId="11" fillId="0" borderId="88" xfId="0" applyFont="1" applyFill="1" applyBorder="1" applyAlignment="1">
      <alignment horizontal="left" vertical="top"/>
    </xf>
    <xf numFmtId="0" fontId="11" fillId="0" borderId="94" xfId="0" applyFont="1" applyFill="1" applyBorder="1" applyAlignment="1">
      <alignment horizontal="left" vertical="top"/>
    </xf>
    <xf numFmtId="0" fontId="10" fillId="3" borderId="19" xfId="0" applyFont="1" applyFill="1" applyBorder="1" applyAlignment="1">
      <alignment vertical="center"/>
    </xf>
    <xf numFmtId="0" fontId="0" fillId="0" borderId="0" xfId="0" applyFont="1" applyFill="1" applyBorder="1" applyAlignment="1">
      <alignment horizontal="left"/>
    </xf>
    <xf numFmtId="1" fontId="11" fillId="0" borderId="19" xfId="0" applyNumberFormat="1" applyFont="1" applyFill="1" applyBorder="1" applyAlignment="1">
      <alignment horizontal="right"/>
    </xf>
    <xf numFmtId="0" fontId="23" fillId="2" borderId="1" xfId="0" applyFont="1" applyFill="1" applyBorder="1" applyAlignment="1">
      <alignment horizontal="left" vertical="center"/>
    </xf>
    <xf numFmtId="0" fontId="47" fillId="7" borderId="0" xfId="2" applyFont="1" applyFill="1" applyAlignment="1">
      <alignment vertical="center"/>
    </xf>
    <xf numFmtId="0" fontId="23" fillId="7" borderId="0" xfId="2" applyFont="1" applyFill="1" applyAlignment="1">
      <alignment vertical="center"/>
    </xf>
    <xf numFmtId="0" fontId="41" fillId="7" borderId="0" xfId="2" applyFont="1" applyFill="1" applyAlignment="1">
      <alignment vertical="center" wrapText="1"/>
    </xf>
    <xf numFmtId="3" fontId="23" fillId="7" borderId="0" xfId="2" applyNumberFormat="1" applyFont="1" applyFill="1" applyBorder="1" applyAlignment="1">
      <alignment horizontal="left" vertical="center" wrapText="1"/>
    </xf>
    <xf numFmtId="0" fontId="41" fillId="7" borderId="0" xfId="2" applyFont="1" applyFill="1" applyAlignment="1">
      <alignment vertical="center"/>
    </xf>
    <xf numFmtId="0" fontId="23" fillId="7" borderId="0" xfId="2" applyFont="1" applyFill="1" applyBorder="1" applyAlignment="1">
      <alignment horizontal="left" vertical="center" wrapText="1"/>
    </xf>
    <xf numFmtId="0" fontId="47" fillId="7" borderId="0" xfId="2" applyFont="1" applyFill="1"/>
    <xf numFmtId="20" fontId="47" fillId="7" borderId="0" xfId="2" applyNumberFormat="1" applyFont="1" applyFill="1"/>
    <xf numFmtId="0" fontId="48" fillId="7" borderId="0" xfId="2" applyFont="1" applyFill="1" applyBorder="1" applyAlignment="1">
      <alignment vertical="center" wrapText="1"/>
    </xf>
    <xf numFmtId="0" fontId="43" fillId="7" borderId="0" xfId="2" applyFont="1" applyFill="1" applyAlignment="1">
      <alignment vertical="center"/>
    </xf>
    <xf numFmtId="3" fontId="43" fillId="0" borderId="0" xfId="2" applyNumberFormat="1" applyFont="1" applyFill="1" applyAlignment="1">
      <alignment vertical="center"/>
    </xf>
    <xf numFmtId="0" fontId="41" fillId="13" borderId="89" xfId="2"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50" fillId="0" borderId="0" xfId="0" applyFont="1" applyFill="1" applyBorder="1" applyAlignment="1">
      <alignment wrapText="1"/>
    </xf>
    <xf numFmtId="0" fontId="50" fillId="0" borderId="0" xfId="0" applyFont="1" applyFill="1" applyBorder="1" applyAlignment="1">
      <alignment horizontal="left"/>
    </xf>
    <xf numFmtId="0" fontId="50" fillId="0" borderId="0" xfId="0" applyFont="1" applyFill="1" applyBorder="1" applyAlignment="1"/>
    <xf numFmtId="164" fontId="0" fillId="0" borderId="0" xfId="0" applyNumberFormat="1" applyFont="1" applyFill="1" applyBorder="1" applyAlignment="1">
      <alignment horizontal="left"/>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20" fillId="7" borderId="0" xfId="2" applyFont="1" applyFill="1" applyAlignment="1">
      <alignment horizontal="left" wrapText="1"/>
    </xf>
    <xf numFmtId="0" fontId="23" fillId="0" borderId="0" xfId="2" applyFont="1" applyAlignment="1">
      <alignment horizontal="left" vertical="top" wrapText="1"/>
    </xf>
    <xf numFmtId="0" fontId="17" fillId="8" borderId="22" xfId="2" applyFont="1" applyFill="1" applyBorder="1" applyAlignment="1">
      <alignment horizontal="left" vertical="center"/>
    </xf>
    <xf numFmtId="0" fontId="17" fillId="8" borderId="25" xfId="2" applyFont="1" applyFill="1" applyBorder="1" applyAlignment="1">
      <alignment horizontal="left" vertical="center"/>
    </xf>
    <xf numFmtId="14" fontId="17" fillId="9" borderId="34" xfId="2" applyNumberFormat="1" applyFont="1" applyFill="1" applyBorder="1" applyAlignment="1">
      <alignment horizontal="center" vertical="center"/>
    </xf>
    <xf numFmtId="14" fontId="17" fillId="9" borderId="35" xfId="2" applyNumberFormat="1" applyFont="1" applyFill="1" applyBorder="1" applyAlignment="1">
      <alignment horizontal="center" vertical="center"/>
    </xf>
    <xf numFmtId="14" fontId="17" fillId="9" borderId="36" xfId="2" applyNumberFormat="1" applyFont="1" applyFill="1" applyBorder="1" applyAlignment="1">
      <alignment horizontal="center" vertical="center"/>
    </xf>
    <xf numFmtId="14" fontId="17" fillId="10" borderId="13" xfId="2" applyNumberFormat="1" applyFont="1" applyFill="1" applyBorder="1" applyAlignment="1">
      <alignment horizontal="center" vertical="center"/>
    </xf>
    <xf numFmtId="14" fontId="17" fillId="10" borderId="14" xfId="2" applyNumberFormat="1" applyFont="1" applyFill="1" applyBorder="1" applyAlignment="1">
      <alignment horizontal="center" vertical="center"/>
    </xf>
    <xf numFmtId="14" fontId="17" fillId="10" borderId="15" xfId="2" applyNumberFormat="1" applyFont="1" applyFill="1" applyBorder="1" applyAlignment="1">
      <alignment horizontal="center" vertical="center"/>
    </xf>
    <xf numFmtId="0" fontId="20" fillId="7" borderId="0" xfId="2" applyFont="1" applyFill="1" applyAlignment="1">
      <alignment horizontal="left" vertical="top" wrapText="1"/>
    </xf>
    <xf numFmtId="0" fontId="47" fillId="7" borderId="0" xfId="2" applyFont="1" applyFill="1" applyAlignment="1">
      <alignment horizontal="left" vertical="center" wrapText="1"/>
    </xf>
    <xf numFmtId="0" fontId="48" fillId="7" borderId="0" xfId="2" applyFont="1" applyFill="1" applyAlignment="1">
      <alignment horizontal="center" vertical="center"/>
    </xf>
    <xf numFmtId="0" fontId="28" fillId="7" borderId="0" xfId="2" applyFont="1" applyFill="1" applyBorder="1" applyAlignment="1">
      <alignment horizontal="center" vertical="center"/>
    </xf>
    <xf numFmtId="0" fontId="28" fillId="7" borderId="26" xfId="2" applyFont="1" applyFill="1" applyBorder="1" applyAlignment="1">
      <alignment horizontal="center" vertical="center"/>
    </xf>
    <xf numFmtId="0" fontId="29" fillId="7" borderId="80" xfId="2" applyFont="1" applyFill="1" applyBorder="1" applyAlignment="1">
      <alignment horizontal="center" vertical="center" wrapText="1"/>
    </xf>
    <xf numFmtId="0" fontId="29" fillId="7" borderId="88" xfId="2" applyFont="1" applyFill="1" applyBorder="1" applyAlignment="1">
      <alignment horizontal="center" vertical="center" wrapText="1"/>
    </xf>
    <xf numFmtId="0" fontId="29" fillId="7" borderId="81" xfId="2" applyFont="1" applyFill="1" applyBorder="1" applyAlignment="1">
      <alignment horizontal="center" vertical="center" wrapText="1"/>
    </xf>
    <xf numFmtId="0" fontId="29" fillId="7" borderId="95" xfId="2" applyFont="1" applyFill="1" applyBorder="1" applyAlignment="1">
      <alignment horizontal="center" vertical="center"/>
    </xf>
    <xf numFmtId="0" fontId="29" fillId="7" borderId="101" xfId="2" applyFont="1" applyFill="1" applyBorder="1" applyAlignment="1">
      <alignment horizontal="center" vertical="center"/>
    </xf>
    <xf numFmtId="0" fontId="29" fillId="7" borderId="35" xfId="2" applyFont="1" applyFill="1" applyBorder="1" applyAlignment="1">
      <alignment horizontal="center" vertical="center" wrapText="1"/>
    </xf>
    <xf numFmtId="0" fontId="29" fillId="7" borderId="35" xfId="2" applyFont="1" applyFill="1" applyBorder="1" applyAlignment="1">
      <alignment horizontal="center" vertical="center"/>
    </xf>
    <xf numFmtId="0" fontId="33" fillId="11" borderId="17" xfId="2" applyFont="1" applyFill="1" applyBorder="1" applyAlignment="1">
      <alignment horizontal="left" vertical="center"/>
    </xf>
    <xf numFmtId="0" fontId="33" fillId="11" borderId="90" xfId="2" applyFont="1" applyFill="1" applyBorder="1" applyAlignment="1">
      <alignment horizontal="left" vertical="center"/>
    </xf>
    <xf numFmtId="0" fontId="17" fillId="8" borderId="56" xfId="2" applyFont="1" applyFill="1" applyBorder="1" applyAlignment="1">
      <alignment horizontal="left" vertical="center"/>
    </xf>
    <xf numFmtId="0" fontId="17" fillId="8" borderId="47" xfId="2" applyFont="1" applyFill="1" applyBorder="1" applyAlignment="1">
      <alignment horizontal="left" vertical="center"/>
    </xf>
    <xf numFmtId="0" fontId="17" fillId="8" borderId="21" xfId="2" applyFont="1" applyFill="1" applyBorder="1" applyAlignment="1">
      <alignment horizontal="center" vertical="center"/>
    </xf>
    <xf numFmtId="0" fontId="17" fillId="8" borderId="17" xfId="2" applyFont="1" applyFill="1" applyBorder="1" applyAlignment="1">
      <alignment horizontal="center" vertical="center"/>
    </xf>
    <xf numFmtId="0" fontId="17" fillId="8" borderId="28" xfId="2" applyFont="1" applyFill="1" applyBorder="1" applyAlignment="1">
      <alignment horizontal="center" vertical="center"/>
    </xf>
    <xf numFmtId="0" fontId="18" fillId="7" borderId="0" xfId="2" applyFont="1" applyFill="1" applyAlignment="1">
      <alignment horizontal="left" vertical="top" wrapText="1"/>
    </xf>
    <xf numFmtId="0" fontId="10" fillId="3" borderId="80" xfId="0" applyFont="1" applyFill="1" applyBorder="1" applyAlignment="1">
      <alignment horizontal="left" vertical="top"/>
    </xf>
    <xf numFmtId="0" fontId="10" fillId="3" borderId="88" xfId="0" applyFont="1" applyFill="1" applyBorder="1" applyAlignment="1">
      <alignment horizontal="left" vertical="top"/>
    </xf>
    <xf numFmtId="0" fontId="10" fillId="3" borderId="79" xfId="0" applyFont="1" applyFill="1" applyBorder="1" applyAlignment="1">
      <alignment horizontal="left"/>
    </xf>
    <xf numFmtId="0" fontId="10" fillId="3" borderId="5" xfId="0" applyFont="1" applyFill="1" applyBorder="1" applyAlignment="1">
      <alignment horizontal="left"/>
    </xf>
    <xf numFmtId="0" fontId="10" fillId="3" borderId="6" xfId="0" applyFont="1" applyFill="1" applyBorder="1" applyAlignment="1">
      <alignment horizontal="left"/>
    </xf>
    <xf numFmtId="0" fontId="10" fillId="2" borderId="101"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0" fillId="2" borderId="13" xfId="0" applyFont="1" applyFill="1" applyBorder="1" applyAlignment="1">
      <alignment horizontal="center"/>
    </xf>
    <xf numFmtId="0" fontId="10" fillId="3" borderId="4" xfId="0" applyFont="1" applyFill="1" applyBorder="1" applyAlignment="1">
      <alignment horizontal="left" vertical="top"/>
    </xf>
    <xf numFmtId="0" fontId="10" fillId="3" borderId="7" xfId="0" applyFont="1" applyFill="1" applyBorder="1" applyAlignment="1">
      <alignment horizontal="left" vertical="top"/>
    </xf>
    <xf numFmtId="0" fontId="10" fillId="3" borderId="31" xfId="0" applyFont="1" applyFill="1" applyBorder="1" applyAlignment="1">
      <alignment horizontal="left"/>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2" borderId="34" xfId="0" applyFont="1" applyFill="1" applyBorder="1" applyAlignment="1">
      <alignment horizontal="center"/>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6" fillId="3" borderId="39" xfId="0" applyFont="1" applyFill="1" applyBorder="1" applyAlignment="1">
      <alignment horizontal="left" vertical="top" wrapText="1"/>
    </xf>
    <xf numFmtId="0" fontId="10" fillId="3" borderId="40" xfId="0" applyFont="1" applyFill="1" applyBorder="1" applyAlignment="1">
      <alignment horizontal="left" vertical="top"/>
    </xf>
    <xf numFmtId="0" fontId="10" fillId="3" borderId="41" xfId="0" applyFont="1" applyFill="1" applyBorder="1" applyAlignment="1">
      <alignment horizontal="left" vertical="top"/>
    </xf>
    <xf numFmtId="0" fontId="10" fillId="2" borderId="26" xfId="0" applyFont="1" applyFill="1" applyBorder="1" applyAlignment="1">
      <alignment horizontal="center"/>
    </xf>
    <xf numFmtId="0" fontId="10" fillId="2" borderId="27" xfId="0" applyFont="1" applyFill="1" applyBorder="1" applyAlignment="1">
      <alignment horizontal="center"/>
    </xf>
    <xf numFmtId="0" fontId="10" fillId="2" borderId="25" xfId="0" applyFont="1" applyFill="1" applyBorder="1" applyAlignment="1">
      <alignment horizontal="center"/>
    </xf>
    <xf numFmtId="0" fontId="10" fillId="2" borderId="42" xfId="0" applyFont="1" applyFill="1" applyBorder="1" applyAlignment="1">
      <alignment horizontal="center"/>
    </xf>
    <xf numFmtId="0" fontId="10" fillId="2" borderId="46" xfId="0" applyFont="1" applyFill="1" applyBorder="1" applyAlignment="1">
      <alignment horizontal="center"/>
    </xf>
    <xf numFmtId="0" fontId="10" fillId="2" borderId="45" xfId="0" applyFont="1" applyFill="1" applyBorder="1" applyAlignment="1">
      <alignment horizontal="center"/>
    </xf>
    <xf numFmtId="0" fontId="10" fillId="3" borderId="39" xfId="0" applyFont="1" applyFill="1" applyBorder="1" applyAlignment="1">
      <alignment horizontal="left" vertical="top"/>
    </xf>
    <xf numFmtId="0" fontId="11" fillId="0" borderId="0" xfId="0" applyFont="1" applyFill="1" applyBorder="1" applyAlignment="1">
      <alignment horizontal="left" wrapText="1"/>
    </xf>
    <xf numFmtId="0" fontId="0" fillId="0" borderId="0" xfId="0" applyFont="1" applyFill="1" applyBorder="1" applyAlignment="1">
      <alignment horizontal="left"/>
    </xf>
    <xf numFmtId="0" fontId="43" fillId="0" borderId="0" xfId="0" applyFont="1" applyFill="1" applyBorder="1" applyAlignment="1">
      <alignment horizontal="left" wrapText="1"/>
    </xf>
    <xf numFmtId="0" fontId="50" fillId="0" borderId="0" xfId="0" applyFont="1" applyFill="1" applyBorder="1" applyAlignment="1">
      <alignment horizontal="left"/>
    </xf>
    <xf numFmtId="0" fontId="8" fillId="0" borderId="0" xfId="0" applyFont="1" applyFill="1" applyBorder="1" applyAlignment="1">
      <alignment horizontal="left" wrapText="1"/>
    </xf>
    <xf numFmtId="0" fontId="9" fillId="0" borderId="0" xfId="0" applyFont="1" applyFill="1" applyBorder="1" applyAlignment="1">
      <alignment horizontal="left" wrapText="1"/>
    </xf>
    <xf numFmtId="0" fontId="13" fillId="0" borderId="0" xfId="0" applyFont="1" applyFill="1" applyBorder="1" applyAlignment="1">
      <alignment horizontal="center" wrapText="1"/>
    </xf>
    <xf numFmtId="0" fontId="43" fillId="0" borderId="0" xfId="0" applyFont="1" applyFill="1" applyBorder="1" applyAlignment="1">
      <alignment horizontal="left" vertical="top" wrapText="1"/>
    </xf>
    <xf numFmtId="0" fontId="17" fillId="8" borderId="6" xfId="2" applyFont="1" applyFill="1" applyBorder="1" applyAlignment="1">
      <alignment horizontal="center" vertical="center" wrapText="1"/>
    </xf>
    <xf numFmtId="0" fontId="17" fillId="8" borderId="42" xfId="2" applyFont="1" applyFill="1" applyBorder="1" applyAlignment="1">
      <alignment horizontal="center" vertical="center" wrapText="1"/>
    </xf>
    <xf numFmtId="0" fontId="10" fillId="3" borderId="14" xfId="0" applyFont="1" applyFill="1" applyBorder="1" applyAlignment="1">
      <alignment horizontal="center"/>
    </xf>
    <xf numFmtId="0" fontId="10" fillId="3" borderId="46" xfId="0" applyFont="1" applyFill="1" applyBorder="1" applyAlignment="1">
      <alignment horizontal="center"/>
    </xf>
    <xf numFmtId="0" fontId="16" fillId="3" borderId="54" xfId="0" applyFont="1" applyFill="1" applyBorder="1" applyAlignment="1">
      <alignment horizontal="center" wrapText="1"/>
    </xf>
    <xf numFmtId="0" fontId="10" fillId="3" borderId="49" xfId="0" applyFont="1" applyFill="1" applyBorder="1" applyAlignment="1">
      <alignment horizontal="center" wrapText="1"/>
    </xf>
    <xf numFmtId="0" fontId="16" fillId="3" borderId="4" xfId="0" applyFont="1" applyFill="1" applyBorder="1" applyAlignment="1">
      <alignment horizontal="left" vertical="center" wrapText="1"/>
    </xf>
    <xf numFmtId="0" fontId="10" fillId="3" borderId="105" xfId="0" applyFont="1" applyFill="1" applyBorder="1" applyAlignment="1">
      <alignment horizontal="left" vertical="center" wrapText="1"/>
    </xf>
    <xf numFmtId="0" fontId="16" fillId="3" borderId="83" xfId="0" applyFont="1" applyFill="1" applyBorder="1" applyAlignment="1">
      <alignment horizontal="center" wrapText="1"/>
    </xf>
    <xf numFmtId="0" fontId="10" fillId="3" borderId="84" xfId="0" applyFont="1" applyFill="1" applyBorder="1" applyAlignment="1">
      <alignment horizontal="center" wrapText="1"/>
    </xf>
    <xf numFmtId="0" fontId="10" fillId="3" borderId="95" xfId="0" applyFont="1" applyFill="1" applyBorder="1" applyAlignment="1">
      <alignment horizontal="center"/>
    </xf>
    <xf numFmtId="0" fontId="10" fillId="3" borderId="96" xfId="0" applyFont="1" applyFill="1" applyBorder="1" applyAlignment="1">
      <alignment horizontal="center"/>
    </xf>
    <xf numFmtId="0" fontId="17" fillId="8" borderId="85" xfId="2" applyFont="1" applyFill="1" applyBorder="1" applyAlignment="1">
      <alignment horizontal="center" vertical="center" wrapText="1"/>
    </xf>
    <xf numFmtId="0" fontId="17" fillId="8" borderId="86" xfId="2" applyFont="1" applyFill="1" applyBorder="1" applyAlignment="1">
      <alignment horizontal="center" vertical="center" wrapText="1"/>
    </xf>
    <xf numFmtId="0" fontId="16" fillId="3" borderId="39"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6" fillId="3" borderId="6" xfId="0" applyFont="1" applyFill="1" applyBorder="1" applyAlignment="1">
      <alignment horizontal="center" wrapText="1"/>
    </xf>
    <xf numFmtId="0" fontId="10" fillId="3" borderId="8" xfId="0" applyFont="1" applyFill="1" applyBorder="1" applyAlignment="1">
      <alignment horizontal="center" wrapText="1"/>
    </xf>
    <xf numFmtId="0" fontId="10" fillId="4" borderId="19" xfId="0" applyFont="1" applyFill="1" applyBorder="1" applyAlignment="1">
      <alignment horizontal="left" vertical="top"/>
    </xf>
    <xf numFmtId="0" fontId="10" fillId="3" borderId="19" xfId="0" applyFont="1" applyFill="1" applyBorder="1" applyAlignment="1">
      <alignment horizontal="left" vertical="center"/>
    </xf>
    <xf numFmtId="0" fontId="10" fillId="3" borderId="19" xfId="0" applyFont="1" applyFill="1" applyBorder="1" applyAlignment="1">
      <alignment horizontal="center"/>
    </xf>
    <xf numFmtId="14" fontId="16" fillId="3" borderId="19" xfId="0" applyNumberFormat="1" applyFont="1" applyFill="1" applyBorder="1" applyAlignment="1">
      <alignment horizontal="center" vertical="center"/>
    </xf>
    <xf numFmtId="14" fontId="16" fillId="3" borderId="56" xfId="0" applyNumberFormat="1" applyFont="1" applyFill="1" applyBorder="1" applyAlignment="1">
      <alignment horizontal="center" vertical="center"/>
    </xf>
    <xf numFmtId="0" fontId="10" fillId="3" borderId="19" xfId="0" applyFont="1" applyFill="1" applyBorder="1" applyAlignment="1">
      <alignment horizontal="center" vertical="center"/>
    </xf>
    <xf numFmtId="0" fontId="16" fillId="3" borderId="19" xfId="0" applyFont="1" applyFill="1" applyBorder="1" applyAlignment="1">
      <alignment horizontal="center" wrapText="1"/>
    </xf>
    <xf numFmtId="0" fontId="10" fillId="3" borderId="19" xfId="0" applyFont="1" applyFill="1" applyBorder="1" applyAlignment="1">
      <alignment horizontal="center" wrapText="1"/>
    </xf>
    <xf numFmtId="0" fontId="10" fillId="3" borderId="22" xfId="0" applyFont="1" applyFill="1" applyBorder="1" applyAlignment="1">
      <alignment horizontal="center" vertical="center"/>
    </xf>
    <xf numFmtId="0" fontId="10" fillId="3" borderId="25" xfId="0" applyFont="1" applyFill="1" applyBorder="1" applyAlignment="1">
      <alignment horizontal="center" vertical="center"/>
    </xf>
    <xf numFmtId="0" fontId="16" fillId="3" borderId="21" xfId="0" applyFont="1" applyFill="1" applyBorder="1" applyAlignment="1">
      <alignment horizontal="center" wrapText="1"/>
    </xf>
    <xf numFmtId="0" fontId="10" fillId="3" borderId="28" xfId="0" applyFont="1" applyFill="1" applyBorder="1" applyAlignment="1">
      <alignment horizontal="center" wrapText="1"/>
    </xf>
    <xf numFmtId="0" fontId="10" fillId="3" borderId="24" xfId="0" applyFont="1" applyFill="1" applyBorder="1" applyAlignment="1">
      <alignment horizontal="center" vertical="center"/>
    </xf>
    <xf numFmtId="0" fontId="10" fillId="3" borderId="27" xfId="0" applyFont="1" applyFill="1" applyBorder="1" applyAlignment="1">
      <alignment horizontal="center" vertical="center"/>
    </xf>
    <xf numFmtId="0" fontId="43" fillId="0" borderId="0" xfId="2" applyFont="1" applyAlignment="1">
      <alignment horizontal="left" vertical="top" wrapText="1"/>
    </xf>
  </cellXfs>
  <cellStyles count="6">
    <cellStyle name="20% - Accent6" xfId="1" builtinId="50"/>
    <cellStyle name="Comma 2" xfId="5"/>
    <cellStyle name="Comma 3" xfId="3"/>
    <cellStyle name="Normal" xfId="0" builtinId="0"/>
    <cellStyle name="Normal 4" xfId="2"/>
    <cellStyle name="Percent 3" xfId="4"/>
  </cellStyles>
  <dxfs count="29">
    <dxf>
      <font>
        <color rgb="FF9C0006"/>
      </font>
      <fill>
        <patternFill>
          <bgColor rgb="FFFFC7CE"/>
        </patternFill>
      </fill>
    </dxf>
    <dxf>
      <fill>
        <patternFill>
          <fgColor indexed="64"/>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fgColor indexed="64"/>
          <bgColor theme="5" tint="0.59996337778862885"/>
        </patternFill>
      </fill>
    </dxf>
    <dxf>
      <font>
        <color rgb="FF9C0006"/>
      </font>
      <fill>
        <patternFill>
          <bgColor rgb="FFFFC7CE"/>
        </patternFill>
      </fill>
    </dxf>
  </dxfs>
  <tableStyles count="0" defaultTableStyle="TableStyleMedium9" defaultPivotStyle="PivotStyleMedium4"/>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47</xdr:row>
      <xdr:rowOff>159570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004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T36" sqref="T36"/>
    </sheetView>
  </sheetViews>
  <sheetFormatPr defaultColWidth="9.140625" defaultRowHeight="12.75"/>
  <cols>
    <col min="1" max="16384" width="9.140625" style="1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workbookViewId="0"/>
  </sheetViews>
  <sheetFormatPr defaultColWidth="12" defaultRowHeight="12.75"/>
  <cols>
    <col min="1" max="1" width="8.7109375" style="12" bestFit="1" customWidth="1"/>
    <col min="2" max="2" width="33.7109375" style="12" bestFit="1" customWidth="1"/>
    <col min="3" max="3" width="123.7109375" style="12" bestFit="1" customWidth="1"/>
    <col min="4" max="4" width="20.7109375" style="12" bestFit="1" customWidth="1"/>
    <col min="5" max="5" width="14.85546875" style="12" customWidth="1"/>
    <col min="6" max="6" width="19.7109375" style="12" customWidth="1"/>
    <col min="7" max="7" width="17.140625" style="12" customWidth="1"/>
    <col min="8" max="8" width="18" style="12" customWidth="1"/>
    <col min="9" max="9" width="18.140625" style="12" customWidth="1"/>
    <col min="10" max="11" width="14.85546875" style="12" customWidth="1"/>
    <col min="12" max="16384" width="12" style="12"/>
  </cols>
  <sheetData>
    <row r="1" spans="1:11" ht="17.25" customHeight="1">
      <c r="A1" s="14" t="s">
        <v>0</v>
      </c>
      <c r="B1" s="11"/>
      <c r="C1" s="11"/>
      <c r="D1" s="11"/>
      <c r="E1" s="11"/>
      <c r="F1" s="11"/>
      <c r="G1" s="11"/>
      <c r="H1" s="11"/>
      <c r="I1" s="11"/>
      <c r="J1" s="11"/>
      <c r="K1" s="11"/>
    </row>
    <row r="2" spans="1:11" ht="21" customHeight="1">
      <c r="A2" s="15" t="s">
        <v>1</v>
      </c>
      <c r="B2" s="11"/>
      <c r="C2" s="11"/>
      <c r="D2" s="11"/>
      <c r="E2" s="11"/>
      <c r="F2" s="11"/>
      <c r="G2" s="11"/>
      <c r="H2" s="11"/>
      <c r="I2" s="11"/>
      <c r="J2" s="11"/>
      <c r="K2" s="11"/>
    </row>
    <row r="3" spans="1:11" ht="21.75" customHeight="1">
      <c r="A3" s="17" t="s">
        <v>2</v>
      </c>
      <c r="B3" s="11"/>
      <c r="C3" s="11"/>
      <c r="D3" s="11"/>
      <c r="E3" s="11"/>
      <c r="F3" s="11"/>
      <c r="G3" s="11"/>
      <c r="H3" s="11"/>
      <c r="I3" s="11"/>
      <c r="J3" s="11"/>
      <c r="K3" s="11"/>
    </row>
    <row r="5" spans="1:11" ht="15.75">
      <c r="A5" s="414" t="s">
        <v>5</v>
      </c>
      <c r="B5" s="416" t="s">
        <v>4</v>
      </c>
      <c r="C5" s="416"/>
      <c r="D5" s="416"/>
      <c r="E5" s="417" t="s">
        <v>267</v>
      </c>
      <c r="F5" s="417"/>
      <c r="G5" s="417"/>
      <c r="H5" s="417"/>
      <c r="I5" s="417"/>
      <c r="J5" s="417"/>
      <c r="K5" s="417"/>
    </row>
    <row r="6" spans="1:11" ht="31.5">
      <c r="A6" s="415"/>
      <c r="B6" s="16" t="s">
        <v>144</v>
      </c>
      <c r="C6" s="1" t="s">
        <v>6</v>
      </c>
      <c r="D6" s="1" t="s">
        <v>7</v>
      </c>
      <c r="E6" s="1" t="s">
        <v>8</v>
      </c>
      <c r="F6" s="1" t="s">
        <v>9</v>
      </c>
      <c r="G6" s="1" t="s">
        <v>10</v>
      </c>
      <c r="H6" s="1" t="s">
        <v>11</v>
      </c>
      <c r="I6" s="1" t="s">
        <v>12</v>
      </c>
      <c r="J6" s="1" t="s">
        <v>13</v>
      </c>
      <c r="K6" s="1" t="s">
        <v>14</v>
      </c>
    </row>
    <row r="7" spans="1:11" ht="15.75">
      <c r="A7" s="2">
        <v>1</v>
      </c>
      <c r="B7" s="2" t="s">
        <v>15</v>
      </c>
      <c r="C7" s="2" t="s">
        <v>16</v>
      </c>
      <c r="D7" s="3" t="s">
        <v>17</v>
      </c>
      <c r="E7" s="3" t="s">
        <v>18</v>
      </c>
      <c r="F7" s="3" t="s">
        <v>18</v>
      </c>
      <c r="G7" s="3" t="s">
        <v>3</v>
      </c>
      <c r="H7" s="3" t="s">
        <v>3</v>
      </c>
      <c r="I7" s="3" t="s">
        <v>3</v>
      </c>
      <c r="J7" s="3" t="s">
        <v>3</v>
      </c>
      <c r="K7" s="3" t="s">
        <v>3</v>
      </c>
    </row>
    <row r="8" spans="1:11" ht="15.75">
      <c r="A8" s="4">
        <v>2</v>
      </c>
      <c r="B8" s="4" t="s">
        <v>15</v>
      </c>
      <c r="C8" s="4" t="s">
        <v>19</v>
      </c>
      <c r="D8" s="5" t="s">
        <v>17</v>
      </c>
      <c r="E8" s="5" t="s">
        <v>3</v>
      </c>
      <c r="F8" s="5" t="s">
        <v>18</v>
      </c>
      <c r="G8" s="5" t="s">
        <v>3</v>
      </c>
      <c r="H8" s="5" t="s">
        <v>3</v>
      </c>
      <c r="I8" s="5" t="s">
        <v>3</v>
      </c>
      <c r="J8" s="5" t="s">
        <v>3</v>
      </c>
      <c r="K8" s="5" t="s">
        <v>3</v>
      </c>
    </row>
    <row r="9" spans="1:11" ht="15.75">
      <c r="A9" s="2">
        <v>3</v>
      </c>
      <c r="B9" s="2" t="s">
        <v>20</v>
      </c>
      <c r="C9" s="2" t="s">
        <v>21</v>
      </c>
      <c r="D9" s="3" t="s">
        <v>17</v>
      </c>
      <c r="E9" s="3" t="s">
        <v>18</v>
      </c>
      <c r="F9" s="3" t="s">
        <v>3</v>
      </c>
      <c r="G9" s="3" t="s">
        <v>18</v>
      </c>
      <c r="H9" s="3" t="s">
        <v>3</v>
      </c>
      <c r="I9" s="3" t="s">
        <v>3</v>
      </c>
      <c r="J9" s="3" t="s">
        <v>3</v>
      </c>
      <c r="K9" s="3" t="s">
        <v>3</v>
      </c>
    </row>
    <row r="10" spans="1:11" ht="15.75">
      <c r="A10" s="4">
        <v>4</v>
      </c>
      <c r="B10" s="4" t="s">
        <v>20</v>
      </c>
      <c r="C10" s="4" t="s">
        <v>22</v>
      </c>
      <c r="D10" s="5" t="s">
        <v>17</v>
      </c>
      <c r="E10" s="5" t="s">
        <v>18</v>
      </c>
      <c r="F10" s="5" t="s">
        <v>3</v>
      </c>
      <c r="G10" s="5" t="s">
        <v>3</v>
      </c>
      <c r="H10" s="5" t="s">
        <v>18</v>
      </c>
      <c r="I10" s="5" t="s">
        <v>3</v>
      </c>
      <c r="J10" s="5" t="s">
        <v>3</v>
      </c>
      <c r="K10" s="5" t="s">
        <v>3</v>
      </c>
    </row>
    <row r="11" spans="1:11" ht="15.75">
      <c r="A11" s="2">
        <v>5</v>
      </c>
      <c r="B11" s="2" t="s">
        <v>20</v>
      </c>
      <c r="C11" s="2" t="s">
        <v>23</v>
      </c>
      <c r="D11" s="3" t="s">
        <v>17</v>
      </c>
      <c r="E11" s="3" t="s">
        <v>18</v>
      </c>
      <c r="F11" s="3" t="s">
        <v>3</v>
      </c>
      <c r="G11" s="3" t="s">
        <v>3</v>
      </c>
      <c r="H11" s="3" t="s">
        <v>3</v>
      </c>
      <c r="I11" s="3" t="s">
        <v>18</v>
      </c>
      <c r="J11" s="3" t="s">
        <v>3</v>
      </c>
      <c r="K11" s="3" t="s">
        <v>3</v>
      </c>
    </row>
    <row r="12" spans="1:11" ht="15.75">
      <c r="A12" s="4">
        <v>6</v>
      </c>
      <c r="B12" s="4" t="s">
        <v>20</v>
      </c>
      <c r="C12" s="4" t="s">
        <v>24</v>
      </c>
      <c r="D12" s="5" t="s">
        <v>17</v>
      </c>
      <c r="E12" s="5" t="s">
        <v>3</v>
      </c>
      <c r="F12" s="5" t="s">
        <v>3</v>
      </c>
      <c r="G12" s="5" t="s">
        <v>18</v>
      </c>
      <c r="H12" s="5" t="s">
        <v>18</v>
      </c>
      <c r="I12" s="5" t="s">
        <v>3</v>
      </c>
      <c r="J12" s="5" t="s">
        <v>3</v>
      </c>
      <c r="K12" s="5" t="s">
        <v>3</v>
      </c>
    </row>
    <row r="13" spans="1:11" ht="15.75">
      <c r="A13" s="2">
        <v>7</v>
      </c>
      <c r="B13" s="2" t="s">
        <v>20</v>
      </c>
      <c r="C13" s="2" t="s">
        <v>25</v>
      </c>
      <c r="D13" s="3" t="s">
        <v>17</v>
      </c>
      <c r="E13" s="3" t="s">
        <v>3</v>
      </c>
      <c r="F13" s="3" t="s">
        <v>3</v>
      </c>
      <c r="G13" s="3" t="s">
        <v>3</v>
      </c>
      <c r="H13" s="3" t="s">
        <v>18</v>
      </c>
      <c r="I13" s="3" t="s">
        <v>18</v>
      </c>
      <c r="J13" s="3" t="s">
        <v>3</v>
      </c>
      <c r="K13" s="3" t="s">
        <v>3</v>
      </c>
    </row>
    <row r="14" spans="1:11" ht="15.75">
      <c r="A14" s="4">
        <v>8</v>
      </c>
      <c r="B14" s="4" t="s">
        <v>20</v>
      </c>
      <c r="C14" s="4" t="s">
        <v>26</v>
      </c>
      <c r="D14" s="5" t="s">
        <v>17</v>
      </c>
      <c r="E14" s="5" t="s">
        <v>3</v>
      </c>
      <c r="F14" s="5" t="s">
        <v>3</v>
      </c>
      <c r="G14" s="5" t="s">
        <v>18</v>
      </c>
      <c r="H14" s="5" t="s">
        <v>3</v>
      </c>
      <c r="I14" s="5" t="s">
        <v>18</v>
      </c>
      <c r="J14" s="5" t="s">
        <v>3</v>
      </c>
      <c r="K14" s="5" t="s">
        <v>3</v>
      </c>
    </row>
    <row r="15" spans="1:11" ht="15.75">
      <c r="A15" s="2">
        <v>9</v>
      </c>
      <c r="B15" s="2" t="s">
        <v>20</v>
      </c>
      <c r="C15" s="2" t="s">
        <v>27</v>
      </c>
      <c r="D15" s="3" t="s">
        <v>17</v>
      </c>
      <c r="E15" s="3" t="s">
        <v>3</v>
      </c>
      <c r="F15" s="3" t="s">
        <v>3</v>
      </c>
      <c r="G15" s="3" t="s">
        <v>3</v>
      </c>
      <c r="H15" s="3" t="s">
        <v>3</v>
      </c>
      <c r="I15" s="3" t="s">
        <v>18</v>
      </c>
      <c r="J15" s="3" t="s">
        <v>3</v>
      </c>
      <c r="K15" s="3" t="s">
        <v>3</v>
      </c>
    </row>
    <row r="16" spans="1:11" ht="15.75">
      <c r="A16" s="4">
        <v>10</v>
      </c>
      <c r="B16" s="4" t="s">
        <v>20</v>
      </c>
      <c r="C16" s="4" t="s">
        <v>28</v>
      </c>
      <c r="D16" s="5" t="s">
        <v>17</v>
      </c>
      <c r="E16" s="5" t="s">
        <v>3</v>
      </c>
      <c r="F16" s="5" t="s">
        <v>3</v>
      </c>
      <c r="G16" s="5" t="s">
        <v>3</v>
      </c>
      <c r="H16" s="5" t="s">
        <v>3</v>
      </c>
      <c r="I16" s="5" t="s">
        <v>3</v>
      </c>
      <c r="J16" s="5" t="s">
        <v>18</v>
      </c>
      <c r="K16" s="5" t="s">
        <v>18</v>
      </c>
    </row>
    <row r="17" spans="1:11" ht="15.75">
      <c r="A17" s="2">
        <v>11</v>
      </c>
      <c r="B17" s="395" t="s">
        <v>20</v>
      </c>
      <c r="C17" s="2" t="s">
        <v>29</v>
      </c>
      <c r="D17" s="3" t="s">
        <v>17</v>
      </c>
      <c r="E17" s="3" t="s">
        <v>18</v>
      </c>
      <c r="F17" s="3" t="s">
        <v>3</v>
      </c>
      <c r="G17" s="3" t="s">
        <v>3</v>
      </c>
      <c r="H17" s="3" t="s">
        <v>3</v>
      </c>
      <c r="I17" s="3" t="s">
        <v>18</v>
      </c>
      <c r="J17" s="3" t="s">
        <v>3</v>
      </c>
      <c r="K17" s="3" t="s">
        <v>3</v>
      </c>
    </row>
    <row r="18" spans="1:11" ht="15.75">
      <c r="A18" s="4">
        <v>12</v>
      </c>
      <c r="B18" s="395" t="s">
        <v>20</v>
      </c>
      <c r="C18" s="4" t="s">
        <v>30</v>
      </c>
      <c r="D18" s="5" t="s">
        <v>17</v>
      </c>
      <c r="E18" s="5" t="s">
        <v>3</v>
      </c>
      <c r="F18" s="5" t="s">
        <v>3</v>
      </c>
      <c r="G18" s="5" t="s">
        <v>3</v>
      </c>
      <c r="H18" s="5" t="s">
        <v>3</v>
      </c>
      <c r="I18" s="5" t="s">
        <v>18</v>
      </c>
      <c r="J18" s="5" t="s">
        <v>3</v>
      </c>
      <c r="K18" s="5" t="s">
        <v>3</v>
      </c>
    </row>
    <row r="19" spans="1:11" ht="15.75">
      <c r="A19" s="2">
        <v>13</v>
      </c>
      <c r="B19" s="2" t="s">
        <v>31</v>
      </c>
      <c r="C19" s="2" t="s">
        <v>32</v>
      </c>
      <c r="D19" s="3" t="s">
        <v>17</v>
      </c>
      <c r="E19" s="3" t="s">
        <v>18</v>
      </c>
      <c r="F19" s="3" t="s">
        <v>18</v>
      </c>
      <c r="G19" s="3" t="s">
        <v>3</v>
      </c>
      <c r="H19" s="3" t="s">
        <v>3</v>
      </c>
      <c r="I19" s="3" t="s">
        <v>3</v>
      </c>
      <c r="J19" s="3" t="s">
        <v>3</v>
      </c>
      <c r="K19" s="3" t="s">
        <v>3</v>
      </c>
    </row>
    <row r="20" spans="1:11" ht="15.75">
      <c r="A20" s="4">
        <v>14</v>
      </c>
      <c r="B20" s="4" t="s">
        <v>31</v>
      </c>
      <c r="C20" s="4" t="s">
        <v>33</v>
      </c>
      <c r="D20" s="5" t="s">
        <v>17</v>
      </c>
      <c r="E20" s="5" t="s">
        <v>3</v>
      </c>
      <c r="F20" s="5" t="s">
        <v>18</v>
      </c>
      <c r="G20" s="5" t="s">
        <v>3</v>
      </c>
      <c r="H20" s="5" t="s">
        <v>3</v>
      </c>
      <c r="I20" s="5" t="s">
        <v>3</v>
      </c>
      <c r="J20" s="5" t="s">
        <v>3</v>
      </c>
      <c r="K20" s="5" t="s">
        <v>3</v>
      </c>
    </row>
    <row r="21" spans="1:11" ht="15.75">
      <c r="A21" s="2">
        <v>15</v>
      </c>
      <c r="B21" s="2" t="s">
        <v>31</v>
      </c>
      <c r="C21" s="2" t="s">
        <v>34</v>
      </c>
      <c r="D21" s="3" t="s">
        <v>17</v>
      </c>
      <c r="E21" s="3" t="s">
        <v>3</v>
      </c>
      <c r="F21" s="3" t="s">
        <v>18</v>
      </c>
      <c r="G21" s="3" t="s">
        <v>3</v>
      </c>
      <c r="H21" s="3" t="s">
        <v>3</v>
      </c>
      <c r="I21" s="3" t="s">
        <v>3</v>
      </c>
      <c r="J21" s="3" t="s">
        <v>3</v>
      </c>
      <c r="K21" s="3" t="s">
        <v>3</v>
      </c>
    </row>
    <row r="22" spans="1:11" ht="15.75">
      <c r="A22" s="4">
        <v>16</v>
      </c>
      <c r="B22" s="4" t="s">
        <v>35</v>
      </c>
      <c r="C22" s="4" t="s">
        <v>36</v>
      </c>
      <c r="D22" s="5" t="s">
        <v>17</v>
      </c>
      <c r="E22" s="5" t="s">
        <v>18</v>
      </c>
      <c r="F22" s="5" t="s">
        <v>18</v>
      </c>
      <c r="G22" s="5" t="s">
        <v>3</v>
      </c>
      <c r="H22" s="5" t="s">
        <v>3</v>
      </c>
      <c r="I22" s="5" t="s">
        <v>3</v>
      </c>
      <c r="J22" s="5" t="s">
        <v>3</v>
      </c>
      <c r="K22" s="5" t="s">
        <v>3</v>
      </c>
    </row>
    <row r="23" spans="1:11" ht="31.5">
      <c r="A23" s="2">
        <v>17</v>
      </c>
      <c r="B23" s="2" t="s">
        <v>37</v>
      </c>
      <c r="C23" s="9" t="s">
        <v>143</v>
      </c>
      <c r="D23" s="3" t="s">
        <v>17</v>
      </c>
      <c r="E23" s="3" t="s">
        <v>18</v>
      </c>
      <c r="F23" s="3" t="s">
        <v>18</v>
      </c>
      <c r="G23" s="3" t="s">
        <v>3</v>
      </c>
      <c r="H23" s="3" t="s">
        <v>3</v>
      </c>
      <c r="I23" s="3" t="s">
        <v>3</v>
      </c>
      <c r="J23" s="3" t="s">
        <v>3</v>
      </c>
      <c r="K23" s="3" t="s">
        <v>3</v>
      </c>
    </row>
    <row r="25" spans="1:11" ht="13.5" customHeight="1">
      <c r="A25" s="13" t="s">
        <v>38</v>
      </c>
      <c r="B25" s="11"/>
      <c r="C25" s="11"/>
      <c r="D25" s="11"/>
      <c r="E25" s="11"/>
      <c r="F25" s="11"/>
      <c r="G25" s="11"/>
      <c r="H25" s="11"/>
      <c r="I25" s="11"/>
      <c r="J25" s="11"/>
      <c r="K25" s="11"/>
    </row>
  </sheetData>
  <mergeCells count="3">
    <mergeCell ref="A5:A6"/>
    <mergeCell ref="B5:D5"/>
    <mergeCell ref="E5:K5"/>
  </mergeCells>
  <pageMargins left="0.5" right="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Normal="100" zoomScaleSheetLayoutView="90" workbookViewId="0"/>
  </sheetViews>
  <sheetFormatPr defaultColWidth="10.7109375" defaultRowHeight="15"/>
  <cols>
    <col min="1" max="1" width="56.7109375" style="85" customWidth="1"/>
    <col min="2" max="2" width="23.7109375" style="85" customWidth="1"/>
    <col min="3" max="4" width="13.140625" style="85" customWidth="1"/>
    <col min="5" max="5" width="20.7109375" style="85" customWidth="1"/>
    <col min="6" max="6" width="13" style="85" customWidth="1"/>
    <col min="7" max="7" width="13.140625" style="85" customWidth="1"/>
    <col min="8" max="8" width="10.7109375" style="85"/>
    <col min="9" max="9" width="51.85546875" style="85" customWidth="1"/>
    <col min="10" max="10" width="14.85546875" style="85" customWidth="1"/>
    <col min="11" max="12" width="13.28515625" style="85" customWidth="1"/>
    <col min="13" max="13" width="16.140625" style="85" customWidth="1"/>
    <col min="14" max="14" width="13" style="85" customWidth="1"/>
    <col min="15" max="15" width="11.28515625" style="85" customWidth="1"/>
    <col min="16" max="16384" width="10.7109375" style="85"/>
  </cols>
  <sheetData>
    <row r="1" spans="1:15" ht="15.75">
      <c r="A1" s="92" t="s">
        <v>39</v>
      </c>
    </row>
    <row r="2" spans="1:15" ht="15.75">
      <c r="A2" s="93" t="s">
        <v>155</v>
      </c>
    </row>
    <row r="3" spans="1:15" ht="15.75" customHeight="1">
      <c r="A3" s="419" t="s">
        <v>257</v>
      </c>
      <c r="B3" s="419"/>
      <c r="C3" s="419"/>
      <c r="D3" s="419"/>
      <c r="E3" s="419"/>
      <c r="F3" s="419"/>
      <c r="G3" s="419"/>
      <c r="H3" s="94"/>
      <c r="I3" s="94"/>
      <c r="J3" s="94"/>
      <c r="K3" s="94"/>
      <c r="L3" s="94"/>
    </row>
    <row r="4" spans="1:15" ht="15.75" customHeight="1">
      <c r="A4" s="419"/>
      <c r="B4" s="419"/>
      <c r="C4" s="419"/>
      <c r="D4" s="419"/>
      <c r="E4" s="419"/>
      <c r="F4" s="419"/>
      <c r="G4" s="419"/>
      <c r="H4" s="94"/>
      <c r="I4" s="94"/>
      <c r="J4" s="94"/>
      <c r="K4" s="94"/>
      <c r="L4" s="94"/>
    </row>
    <row r="5" spans="1:15" ht="17.25" customHeight="1">
      <c r="A5" s="419"/>
      <c r="B5" s="419"/>
      <c r="C5" s="419"/>
      <c r="D5" s="419"/>
      <c r="E5" s="419"/>
      <c r="F5" s="419"/>
      <c r="G5" s="419"/>
      <c r="H5" s="94"/>
      <c r="I5" s="94"/>
      <c r="J5" s="94"/>
      <c r="K5" s="94"/>
      <c r="L5" s="94"/>
    </row>
    <row r="6" spans="1:15" ht="15.75" customHeight="1">
      <c r="A6" s="419"/>
      <c r="B6" s="419"/>
      <c r="C6" s="419"/>
      <c r="D6" s="419"/>
      <c r="E6" s="419"/>
      <c r="F6" s="419"/>
      <c r="G6" s="419"/>
      <c r="H6" s="94"/>
      <c r="I6" s="94"/>
      <c r="J6" s="94"/>
      <c r="K6" s="94"/>
      <c r="L6" s="94"/>
    </row>
    <row r="7" spans="1:15" ht="18.75" customHeight="1">
      <c r="A7" s="419"/>
      <c r="B7" s="419"/>
      <c r="C7" s="419"/>
      <c r="D7" s="419"/>
      <c r="E7" s="419"/>
      <c r="F7" s="419"/>
      <c r="G7" s="419"/>
      <c r="H7" s="94"/>
      <c r="I7" s="94"/>
      <c r="J7" s="94"/>
      <c r="K7" s="94"/>
      <c r="L7" s="94"/>
    </row>
    <row r="8" spans="1:15" ht="16.5" thickBot="1">
      <c r="A8" s="93"/>
    </row>
    <row r="9" spans="1:15">
      <c r="A9" s="420" t="s">
        <v>156</v>
      </c>
      <c r="B9" s="422">
        <v>42628</v>
      </c>
      <c r="C9" s="423"/>
      <c r="D9" s="424"/>
      <c r="E9" s="425">
        <v>42993</v>
      </c>
      <c r="F9" s="426"/>
      <c r="G9" s="427"/>
      <c r="H9" s="95"/>
      <c r="I9" s="96"/>
      <c r="J9" s="97"/>
      <c r="K9" s="97"/>
      <c r="L9" s="97"/>
      <c r="M9" s="97"/>
      <c r="N9" s="97"/>
      <c r="O9" s="97"/>
    </row>
    <row r="10" spans="1:15" ht="76.150000000000006" customHeight="1">
      <c r="A10" s="421"/>
      <c r="B10" s="98" t="s">
        <v>157</v>
      </c>
      <c r="C10" s="99" t="s">
        <v>155</v>
      </c>
      <c r="D10" s="100" t="s">
        <v>158</v>
      </c>
      <c r="E10" s="101" t="s">
        <v>157</v>
      </c>
      <c r="F10" s="102" t="s">
        <v>155</v>
      </c>
      <c r="G10" s="103" t="s">
        <v>158</v>
      </c>
      <c r="H10" s="95"/>
      <c r="I10" s="96"/>
      <c r="J10" s="104"/>
      <c r="K10" s="104"/>
      <c r="L10" s="104"/>
      <c r="M10" s="104"/>
      <c r="N10" s="104"/>
      <c r="O10" s="104"/>
    </row>
    <row r="11" spans="1:15" ht="16.149999999999999" customHeight="1">
      <c r="A11" s="105" t="s">
        <v>58</v>
      </c>
      <c r="B11" s="106">
        <v>164221</v>
      </c>
      <c r="C11" s="107">
        <v>35100</v>
      </c>
      <c r="D11" s="108">
        <v>0.21373636745605007</v>
      </c>
      <c r="E11" s="109">
        <v>166893</v>
      </c>
      <c r="F11" s="110">
        <v>34885</v>
      </c>
      <c r="G11" s="108">
        <v>0.20902614249848706</v>
      </c>
      <c r="I11" s="111"/>
      <c r="J11" s="112"/>
      <c r="K11" s="112"/>
      <c r="L11" s="113"/>
      <c r="M11" s="114"/>
      <c r="N11" s="114"/>
      <c r="O11" s="113"/>
    </row>
    <row r="12" spans="1:15" ht="17.25">
      <c r="A12" s="105" t="s">
        <v>159</v>
      </c>
      <c r="B12" s="106">
        <v>287633</v>
      </c>
      <c r="C12" s="107">
        <v>0</v>
      </c>
      <c r="D12" s="108">
        <v>0</v>
      </c>
      <c r="E12" s="109">
        <v>267629</v>
      </c>
      <c r="F12" s="110">
        <v>0</v>
      </c>
      <c r="G12" s="108">
        <v>0</v>
      </c>
      <c r="I12" s="111"/>
      <c r="J12" s="112"/>
      <c r="K12" s="112"/>
      <c r="L12" s="115"/>
      <c r="M12" s="114"/>
      <c r="N12" s="114"/>
      <c r="O12" s="115"/>
    </row>
    <row r="13" spans="1:15">
      <c r="A13" s="105" t="s">
        <v>160</v>
      </c>
      <c r="B13" s="106">
        <v>1617641</v>
      </c>
      <c r="C13" s="107">
        <v>686494</v>
      </c>
      <c r="D13" s="108">
        <v>0.42437969858578017</v>
      </c>
      <c r="E13" s="109">
        <v>1690090</v>
      </c>
      <c r="F13" s="110">
        <v>743042</v>
      </c>
      <c r="G13" s="108">
        <v>0.43964640936281502</v>
      </c>
      <c r="I13" s="111"/>
      <c r="J13" s="112"/>
      <c r="K13" s="112"/>
      <c r="L13" s="113"/>
      <c r="M13" s="114"/>
      <c r="N13" s="114"/>
      <c r="O13" s="113"/>
    </row>
    <row r="14" spans="1:15">
      <c r="A14" s="105" t="s">
        <v>161</v>
      </c>
      <c r="B14" s="106">
        <v>222950</v>
      </c>
      <c r="C14" s="107">
        <v>222950</v>
      </c>
      <c r="D14" s="108">
        <v>1</v>
      </c>
      <c r="E14" s="109">
        <v>244556</v>
      </c>
      <c r="F14" s="110">
        <v>244556</v>
      </c>
      <c r="G14" s="108">
        <v>1</v>
      </c>
      <c r="I14" s="111"/>
      <c r="J14" s="112"/>
      <c r="K14" s="112"/>
      <c r="L14" s="113"/>
      <c r="M14" s="114"/>
      <c r="N14" s="114"/>
      <c r="O14" s="113"/>
    </row>
    <row r="15" spans="1:15">
      <c r="A15" s="105" t="s">
        <v>162</v>
      </c>
      <c r="B15" s="106">
        <v>35794</v>
      </c>
      <c r="C15" s="107">
        <v>35794</v>
      </c>
      <c r="D15" s="108">
        <v>1</v>
      </c>
      <c r="E15" s="109">
        <v>39920</v>
      </c>
      <c r="F15" s="110">
        <v>39920</v>
      </c>
      <c r="G15" s="108">
        <v>1</v>
      </c>
      <c r="I15" s="111"/>
      <c r="J15" s="112"/>
      <c r="K15" s="112"/>
      <c r="L15" s="113"/>
      <c r="M15" s="114"/>
      <c r="N15" s="114"/>
      <c r="O15" s="113"/>
    </row>
    <row r="16" spans="1:15">
      <c r="A16" s="105" t="s">
        <v>64</v>
      </c>
      <c r="B16" s="106">
        <v>225213</v>
      </c>
      <c r="C16" s="107">
        <v>43262</v>
      </c>
      <c r="D16" s="108">
        <v>0.19209370684640761</v>
      </c>
      <c r="E16" s="109">
        <v>233365</v>
      </c>
      <c r="F16" s="110">
        <v>53785</v>
      </c>
      <c r="G16" s="108">
        <v>0.23047586398988709</v>
      </c>
      <c r="I16" s="111"/>
      <c r="J16" s="112"/>
      <c r="K16" s="112"/>
      <c r="L16" s="113"/>
      <c r="M16" s="114"/>
      <c r="N16" s="114"/>
      <c r="O16" s="113"/>
    </row>
    <row r="17" spans="1:15" ht="17.25">
      <c r="A17" s="105" t="s">
        <v>163</v>
      </c>
      <c r="B17" s="106">
        <v>156695</v>
      </c>
      <c r="C17" s="107">
        <v>51024</v>
      </c>
      <c r="D17" s="108">
        <v>0.32562621653530743</v>
      </c>
      <c r="E17" s="109">
        <v>159928</v>
      </c>
      <c r="F17" s="110">
        <v>59734</v>
      </c>
      <c r="G17" s="108">
        <v>0.37350557750987945</v>
      </c>
      <c r="I17" s="111"/>
      <c r="J17" s="112"/>
      <c r="K17" s="112"/>
      <c r="L17" s="113"/>
      <c r="M17" s="114"/>
      <c r="N17" s="114"/>
      <c r="O17" s="113"/>
    </row>
    <row r="18" spans="1:15" ht="17.25">
      <c r="A18" s="105" t="s">
        <v>164</v>
      </c>
      <c r="B18" s="106">
        <v>610242</v>
      </c>
      <c r="C18" s="107">
        <v>264075</v>
      </c>
      <c r="D18" s="108">
        <v>0.43273815961536571</v>
      </c>
      <c r="E18" s="109">
        <v>533164</v>
      </c>
      <c r="F18" s="110">
        <v>199159</v>
      </c>
      <c r="G18" s="108">
        <v>0.37354172449752798</v>
      </c>
      <c r="I18" s="111"/>
      <c r="J18" s="112"/>
      <c r="K18" s="112"/>
      <c r="L18" s="113"/>
      <c r="M18" s="114"/>
      <c r="N18" s="114"/>
      <c r="O18" s="113"/>
    </row>
    <row r="19" spans="1:15">
      <c r="A19" s="105" t="s">
        <v>165</v>
      </c>
      <c r="B19" s="116">
        <v>184433</v>
      </c>
      <c r="C19" s="117">
        <v>184433</v>
      </c>
      <c r="D19" s="108">
        <v>1</v>
      </c>
      <c r="E19" s="109">
        <v>175663</v>
      </c>
      <c r="F19" s="110">
        <v>175663</v>
      </c>
      <c r="G19" s="108">
        <v>1</v>
      </c>
      <c r="I19" s="111"/>
      <c r="J19" s="112"/>
      <c r="K19" s="112"/>
      <c r="L19" s="113"/>
      <c r="M19" s="114"/>
      <c r="N19" s="114"/>
      <c r="O19" s="113"/>
    </row>
    <row r="20" spans="1:15">
      <c r="A20" s="105" t="s">
        <v>166</v>
      </c>
      <c r="B20" s="106">
        <v>6890</v>
      </c>
      <c r="C20" s="107">
        <v>6890</v>
      </c>
      <c r="D20" s="108">
        <v>1</v>
      </c>
      <c r="E20" s="109">
        <v>9206</v>
      </c>
      <c r="F20" s="110">
        <v>9206</v>
      </c>
      <c r="G20" s="108">
        <v>1</v>
      </c>
      <c r="I20" s="111"/>
      <c r="J20" s="112"/>
      <c r="K20" s="112"/>
      <c r="L20" s="113"/>
      <c r="M20" s="114"/>
      <c r="N20" s="114"/>
      <c r="O20" s="113"/>
    </row>
    <row r="21" spans="1:15">
      <c r="A21" s="105" t="s">
        <v>167</v>
      </c>
      <c r="B21" s="106">
        <v>452600</v>
      </c>
      <c r="C21" s="107">
        <v>452600</v>
      </c>
      <c r="D21" s="108">
        <v>1</v>
      </c>
      <c r="E21" s="109">
        <v>366853</v>
      </c>
      <c r="F21" s="110">
        <v>366853</v>
      </c>
      <c r="G21" s="108">
        <v>1</v>
      </c>
      <c r="I21" s="111"/>
      <c r="J21" s="112"/>
      <c r="K21" s="112"/>
      <c r="L21" s="113"/>
      <c r="M21" s="114"/>
      <c r="N21" s="114"/>
      <c r="O21" s="113"/>
    </row>
    <row r="22" spans="1:15" ht="17.25">
      <c r="A22" s="105" t="s">
        <v>168</v>
      </c>
      <c r="B22" s="106">
        <v>828378</v>
      </c>
      <c r="C22" s="107">
        <v>613393</v>
      </c>
      <c r="D22" s="108">
        <v>0.74047475910755722</v>
      </c>
      <c r="E22" s="109">
        <v>840775</v>
      </c>
      <c r="F22" s="110">
        <v>639293</v>
      </c>
      <c r="G22" s="108">
        <v>0.7603615711694568</v>
      </c>
      <c r="I22" s="111"/>
      <c r="J22" s="112"/>
      <c r="K22" s="112"/>
      <c r="L22" s="113"/>
      <c r="M22" s="114"/>
      <c r="N22" s="114"/>
      <c r="O22" s="113"/>
    </row>
    <row r="23" spans="1:15">
      <c r="A23" s="105" t="s">
        <v>169</v>
      </c>
      <c r="B23" s="106">
        <v>358694</v>
      </c>
      <c r="C23" s="107">
        <v>93982</v>
      </c>
      <c r="D23" s="108">
        <v>0.26201163108387648</v>
      </c>
      <c r="E23" s="109">
        <v>404878</v>
      </c>
      <c r="F23" s="110">
        <v>116318</v>
      </c>
      <c r="G23" s="108">
        <v>0.28729148039656388</v>
      </c>
      <c r="I23" s="111"/>
      <c r="J23" s="112"/>
      <c r="K23" s="112"/>
      <c r="L23" s="113"/>
      <c r="M23" s="114"/>
      <c r="N23" s="114"/>
      <c r="O23" s="113"/>
    </row>
    <row r="24" spans="1:15" ht="17.25">
      <c r="A24" s="118" t="s">
        <v>170</v>
      </c>
      <c r="B24" s="116">
        <v>31114</v>
      </c>
      <c r="C24" s="117">
        <v>29880</v>
      </c>
      <c r="D24" s="108">
        <v>0.9603393970559877</v>
      </c>
      <c r="E24" s="119">
        <v>38059</v>
      </c>
      <c r="F24" s="120">
        <v>36786</v>
      </c>
      <c r="G24" s="108">
        <v>0.96655193252581517</v>
      </c>
      <c r="I24" s="121"/>
      <c r="J24" s="112"/>
      <c r="K24" s="112"/>
      <c r="L24" s="113"/>
      <c r="M24" s="114"/>
      <c r="N24" s="114"/>
      <c r="O24" s="113"/>
    </row>
    <row r="25" spans="1:15" ht="18" thickBot="1">
      <c r="A25" s="122" t="s">
        <v>171</v>
      </c>
      <c r="B25" s="123">
        <v>5182498</v>
      </c>
      <c r="C25" s="124">
        <v>2719877</v>
      </c>
      <c r="D25" s="125">
        <v>0.52481969119910898</v>
      </c>
      <c r="E25" s="123">
        <v>5170979</v>
      </c>
      <c r="F25" s="124">
        <v>2719200</v>
      </c>
      <c r="G25" s="125">
        <v>0.52585786946727109</v>
      </c>
      <c r="I25" s="126"/>
      <c r="J25" s="127"/>
      <c r="K25" s="127"/>
      <c r="L25" s="128"/>
      <c r="M25" s="129"/>
      <c r="N25" s="129"/>
      <c r="O25" s="128"/>
    </row>
    <row r="26" spans="1:15" ht="15" customHeight="1">
      <c r="A26" s="428" t="s">
        <v>172</v>
      </c>
      <c r="B26" s="428"/>
      <c r="C26" s="428"/>
      <c r="D26" s="428"/>
      <c r="E26" s="428"/>
      <c r="F26" s="428"/>
      <c r="G26" s="428"/>
      <c r="H26" s="131"/>
      <c r="I26" s="131"/>
      <c r="J26" s="131"/>
      <c r="K26" s="131"/>
      <c r="L26" s="131"/>
    </row>
    <row r="27" spans="1:15">
      <c r="A27" s="428"/>
      <c r="B27" s="428"/>
      <c r="C27" s="428"/>
      <c r="D27" s="428"/>
      <c r="E27" s="428"/>
      <c r="F27" s="428"/>
      <c r="G27" s="428"/>
      <c r="H27" s="131"/>
      <c r="I27" s="131"/>
      <c r="J27" s="131"/>
      <c r="K27" s="131"/>
      <c r="L27" s="131"/>
    </row>
    <row r="28" spans="1:15">
      <c r="A28" s="428"/>
      <c r="B28" s="428"/>
      <c r="C28" s="428"/>
      <c r="D28" s="428"/>
      <c r="E28" s="428"/>
      <c r="F28" s="428"/>
      <c r="G28" s="428"/>
      <c r="H28" s="131"/>
      <c r="I28" s="131"/>
      <c r="J28" s="131"/>
      <c r="K28" s="131"/>
      <c r="L28" s="131"/>
    </row>
    <row r="29" spans="1:15" ht="7.5" customHeight="1">
      <c r="A29" s="428"/>
      <c r="B29" s="428"/>
      <c r="C29" s="428"/>
      <c r="D29" s="428"/>
      <c r="E29" s="428"/>
      <c r="F29" s="428"/>
      <c r="G29" s="428"/>
      <c r="H29" s="131"/>
      <c r="I29" s="131"/>
      <c r="J29" s="131"/>
      <c r="K29" s="131"/>
      <c r="L29" s="131"/>
    </row>
    <row r="30" spans="1:15">
      <c r="A30" s="132" t="s">
        <v>173</v>
      </c>
      <c r="B30" s="133"/>
      <c r="C30" s="133"/>
      <c r="D30" s="133"/>
      <c r="E30" s="133"/>
      <c r="F30" s="133"/>
      <c r="G30" s="133"/>
      <c r="H30" s="131"/>
      <c r="I30" s="131"/>
      <c r="J30" s="131"/>
      <c r="K30" s="131"/>
      <c r="L30" s="131"/>
    </row>
    <row r="31" spans="1:15" ht="16.5" customHeight="1">
      <c r="A31" s="428" t="s">
        <v>174</v>
      </c>
      <c r="B31" s="428"/>
      <c r="C31" s="428"/>
      <c r="D31" s="428"/>
      <c r="E31" s="428"/>
      <c r="F31" s="428"/>
      <c r="G31" s="428"/>
      <c r="H31" s="134"/>
      <c r="I31" s="134"/>
      <c r="J31" s="134"/>
      <c r="K31" s="134"/>
      <c r="L31" s="134"/>
    </row>
    <row r="32" spans="1:15" ht="15" customHeight="1">
      <c r="A32" s="428"/>
      <c r="B32" s="428"/>
      <c r="C32" s="428"/>
      <c r="D32" s="428"/>
      <c r="E32" s="428"/>
      <c r="F32" s="428"/>
      <c r="G32" s="428"/>
      <c r="H32" s="134"/>
      <c r="I32" s="134"/>
      <c r="J32" s="134"/>
      <c r="K32" s="134"/>
      <c r="L32" s="134"/>
    </row>
    <row r="33" spans="1:7" ht="12" customHeight="1">
      <c r="A33" s="428"/>
      <c r="B33" s="428"/>
      <c r="C33" s="428"/>
      <c r="D33" s="428"/>
      <c r="E33" s="428"/>
      <c r="F33" s="428"/>
      <c r="G33" s="428"/>
    </row>
    <row r="34" spans="1:7">
      <c r="A34" s="132" t="s">
        <v>175</v>
      </c>
      <c r="B34" s="130"/>
      <c r="C34" s="130"/>
      <c r="D34" s="130"/>
      <c r="E34" s="130"/>
      <c r="F34" s="130"/>
      <c r="G34" s="130"/>
    </row>
    <row r="35" spans="1:7">
      <c r="A35" s="132" t="s">
        <v>176</v>
      </c>
      <c r="B35" s="130"/>
      <c r="C35" s="130"/>
      <c r="D35" s="130"/>
      <c r="E35" s="130"/>
      <c r="F35" s="130"/>
      <c r="G35" s="130"/>
    </row>
    <row r="36" spans="1:7" ht="26.25" customHeight="1">
      <c r="A36" s="418" t="s">
        <v>177</v>
      </c>
      <c r="B36" s="418"/>
      <c r="C36" s="418"/>
      <c r="D36" s="418"/>
      <c r="E36" s="418"/>
      <c r="F36" s="418"/>
      <c r="G36" s="418"/>
    </row>
    <row r="37" spans="1:7" ht="14.25" customHeight="1">
      <c r="A37" s="418" t="s">
        <v>262</v>
      </c>
      <c r="B37" s="418"/>
      <c r="C37" s="418"/>
      <c r="D37" s="418"/>
      <c r="E37" s="418"/>
      <c r="F37" s="418"/>
      <c r="G37" s="418"/>
    </row>
    <row r="38" spans="1:7">
      <c r="A38" s="418"/>
      <c r="B38" s="418"/>
      <c r="C38" s="418"/>
      <c r="D38" s="418"/>
      <c r="E38" s="418"/>
      <c r="F38" s="418"/>
      <c r="G38" s="418"/>
    </row>
  </sheetData>
  <mergeCells count="8">
    <mergeCell ref="A36:G36"/>
    <mergeCell ref="A37:G38"/>
    <mergeCell ref="A3:G7"/>
    <mergeCell ref="A9:A10"/>
    <mergeCell ref="B9:D9"/>
    <mergeCell ref="E9:G9"/>
    <mergeCell ref="A26:G29"/>
    <mergeCell ref="A31:G33"/>
  </mergeCells>
  <pageMargins left="0.7" right="0.7" top="0.75" bottom="0.7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1"/>
  <sheetViews>
    <sheetView zoomScaleNormal="100" zoomScaleSheetLayoutView="50" workbookViewId="0">
      <pane xSplit="4" ySplit="5" topLeftCell="F51" activePane="bottomRight" state="frozen"/>
      <selection pane="topRight"/>
      <selection pane="bottomLeft"/>
      <selection pane="bottomRight"/>
    </sheetView>
  </sheetViews>
  <sheetFormatPr defaultColWidth="10.7109375" defaultRowHeight="15"/>
  <cols>
    <col min="1" max="2" width="3.7109375" style="95" customWidth="1"/>
    <col min="3" max="3" width="76.42578125" style="95" customWidth="1"/>
    <col min="4" max="4" width="12.42578125" style="95" customWidth="1"/>
    <col min="5" max="5" width="30" style="95" customWidth="1"/>
    <col min="6" max="13" width="14" style="95" customWidth="1"/>
    <col min="14" max="16" width="15.42578125" style="95" customWidth="1"/>
    <col min="17" max="18" width="7.7109375" style="95" customWidth="1"/>
    <col min="19" max="19" width="12.7109375" style="95" customWidth="1"/>
    <col min="20" max="20" width="17.42578125" style="259" customWidth="1"/>
    <col min="21" max="21" width="18.7109375" style="259" customWidth="1"/>
    <col min="22" max="22" width="16.42578125" style="259" customWidth="1"/>
    <col min="23" max="23" width="22.42578125" style="259" customWidth="1"/>
    <col min="24" max="16384" width="10.7109375" style="95"/>
  </cols>
  <sheetData>
    <row r="1" spans="1:29" ht="21">
      <c r="A1" s="135" t="s">
        <v>39</v>
      </c>
      <c r="B1" s="136"/>
      <c r="C1" s="135"/>
      <c r="D1" s="136"/>
      <c r="E1" s="136"/>
      <c r="F1" s="300"/>
      <c r="G1" s="136"/>
      <c r="H1" s="300"/>
      <c r="I1" s="136"/>
      <c r="J1" s="136"/>
      <c r="K1" s="136"/>
      <c r="L1" s="136"/>
      <c r="M1" s="136"/>
      <c r="N1" s="136"/>
      <c r="O1" s="136"/>
      <c r="P1" s="136"/>
      <c r="Q1" s="137"/>
      <c r="R1" s="138"/>
      <c r="S1" s="137"/>
      <c r="T1" s="139"/>
      <c r="U1" s="139"/>
      <c r="V1" s="139"/>
      <c r="W1" s="139"/>
      <c r="X1" s="137"/>
    </row>
    <row r="2" spans="1:29" ht="16.5" thickBot="1">
      <c r="A2" s="140" t="s">
        <v>16</v>
      </c>
      <c r="B2" s="141"/>
      <c r="C2" s="141"/>
      <c r="D2" s="141"/>
      <c r="E2" s="301"/>
      <c r="G2" s="301"/>
      <c r="H2" s="301"/>
      <c r="I2" s="141"/>
      <c r="J2" s="141"/>
      <c r="K2" s="141"/>
      <c r="L2" s="141"/>
      <c r="M2" s="141"/>
      <c r="N2" s="141"/>
      <c r="O2" s="141"/>
      <c r="P2" s="141"/>
      <c r="Q2" s="137"/>
      <c r="R2" s="137"/>
      <c r="S2" s="137"/>
      <c r="T2" s="139"/>
      <c r="U2" s="139"/>
      <c r="V2" s="139"/>
      <c r="W2" s="139"/>
      <c r="X2" s="137"/>
    </row>
    <row r="3" spans="1:29" s="146" customFormat="1" ht="51" customHeight="1">
      <c r="A3" s="431"/>
      <c r="B3" s="431"/>
      <c r="C3" s="431"/>
      <c r="D3" s="433" t="s">
        <v>178</v>
      </c>
      <c r="E3" s="436" t="s">
        <v>179</v>
      </c>
      <c r="F3" s="437"/>
      <c r="G3" s="437"/>
      <c r="H3" s="437"/>
      <c r="I3" s="437"/>
      <c r="J3" s="437"/>
      <c r="K3" s="437"/>
      <c r="L3" s="437"/>
      <c r="M3" s="437"/>
      <c r="N3" s="438" t="s">
        <v>258</v>
      </c>
      <c r="O3" s="439"/>
      <c r="P3" s="142" t="s">
        <v>180</v>
      </c>
      <c r="Q3" s="143"/>
      <c r="R3" s="143"/>
      <c r="S3" s="143"/>
      <c r="T3" s="144"/>
      <c r="U3" s="144"/>
      <c r="V3" s="145"/>
      <c r="W3" s="145"/>
      <c r="X3" s="143"/>
    </row>
    <row r="4" spans="1:29" s="146" customFormat="1" ht="18" customHeight="1">
      <c r="A4" s="431"/>
      <c r="B4" s="431"/>
      <c r="C4" s="431"/>
      <c r="D4" s="434"/>
      <c r="E4" s="147"/>
      <c r="F4" s="148"/>
      <c r="G4" s="148"/>
      <c r="H4" s="148"/>
      <c r="I4" s="148"/>
      <c r="J4" s="148"/>
      <c r="K4" s="148"/>
      <c r="L4" s="148"/>
      <c r="M4" s="148"/>
      <c r="N4" s="149"/>
      <c r="O4" s="150"/>
      <c r="P4" s="151"/>
      <c r="Q4" s="143"/>
      <c r="R4" s="143"/>
      <c r="S4" s="143"/>
      <c r="T4" s="152"/>
      <c r="U4" s="152"/>
      <c r="V4" s="145"/>
      <c r="W4" s="145"/>
      <c r="X4" s="143"/>
      <c r="Y4" s="143"/>
      <c r="Z4" s="143"/>
      <c r="AA4" s="143"/>
    </row>
    <row r="5" spans="1:29" s="146" customFormat="1" ht="17.25" customHeight="1">
      <c r="A5" s="432"/>
      <c r="B5" s="432"/>
      <c r="C5" s="432"/>
      <c r="D5" s="435"/>
      <c r="E5" s="153">
        <v>42262</v>
      </c>
      <c r="F5" s="153">
        <v>42353</v>
      </c>
      <c r="G5" s="153">
        <v>42444</v>
      </c>
      <c r="H5" s="153">
        <v>42536</v>
      </c>
      <c r="I5" s="153">
        <v>42628</v>
      </c>
      <c r="J5" s="153">
        <v>42719</v>
      </c>
      <c r="K5" s="153">
        <v>42809</v>
      </c>
      <c r="L5" s="153">
        <v>42901</v>
      </c>
      <c r="M5" s="153">
        <v>42993</v>
      </c>
      <c r="N5" s="154" t="s">
        <v>181</v>
      </c>
      <c r="O5" s="155" t="s">
        <v>182</v>
      </c>
      <c r="P5" s="302" t="s">
        <v>182</v>
      </c>
      <c r="Q5" s="143"/>
      <c r="R5" s="143"/>
      <c r="S5" s="143"/>
      <c r="T5" s="156"/>
      <c r="U5" s="145"/>
      <c r="V5" s="145"/>
      <c r="W5" s="145"/>
      <c r="X5" s="143"/>
      <c r="Y5" s="143"/>
      <c r="Z5" s="143"/>
      <c r="AA5" s="143"/>
    </row>
    <row r="6" spans="1:29" s="146" customFormat="1" ht="15.95" customHeight="1">
      <c r="A6" s="157"/>
      <c r="B6" s="440" t="s">
        <v>183</v>
      </c>
      <c r="C6" s="441"/>
      <c r="D6" s="303"/>
      <c r="E6" s="304">
        <f>E7+E25+E35+E47</f>
        <v>6535065.1251600003</v>
      </c>
      <c r="F6" s="305">
        <v>6535149.1248500003</v>
      </c>
      <c r="G6" s="305">
        <v>6553722.7935350332</v>
      </c>
      <c r="H6" s="306">
        <v>6576605.4596983325</v>
      </c>
      <c r="I6" s="306">
        <v>6545005</v>
      </c>
      <c r="J6" s="306">
        <v>6541783</v>
      </c>
      <c r="K6" s="306">
        <v>6552468</v>
      </c>
      <c r="L6" s="306">
        <v>6556512</v>
      </c>
      <c r="M6" s="306">
        <v>6522169</v>
      </c>
      <c r="N6" s="158">
        <v>-22836</v>
      </c>
      <c r="O6" s="159">
        <v>-3.48907296480293E-3</v>
      </c>
      <c r="P6" s="307" t="s">
        <v>147</v>
      </c>
      <c r="Q6" s="143"/>
      <c r="R6" s="143"/>
      <c r="S6" s="160"/>
      <c r="T6" s="161"/>
      <c r="U6" s="162"/>
      <c r="V6" s="163"/>
      <c r="W6" s="163"/>
      <c r="X6" s="164"/>
      <c r="Y6" s="164"/>
      <c r="Z6" s="164"/>
      <c r="AA6" s="164"/>
      <c r="AB6" s="165"/>
      <c r="AC6" s="165"/>
    </row>
    <row r="7" spans="1:29" s="146" customFormat="1" ht="15.95" customHeight="1">
      <c r="A7" s="166"/>
      <c r="B7" s="167"/>
      <c r="C7" s="168" t="s">
        <v>184</v>
      </c>
      <c r="D7" s="308"/>
      <c r="E7" s="169">
        <f>SUM(E8:E15)+SUM(E18:E21)+E24</f>
        <v>4107694.1251600003</v>
      </c>
      <c r="F7" s="309">
        <v>4103693.1248500003</v>
      </c>
      <c r="G7" s="309">
        <v>4105274.7935350332</v>
      </c>
      <c r="H7" s="310">
        <v>4131077.4596983329</v>
      </c>
      <c r="I7" s="310">
        <v>4080828</v>
      </c>
      <c r="J7" s="310">
        <v>4078985</v>
      </c>
      <c r="K7" s="310">
        <v>4095107</v>
      </c>
      <c r="L7" s="310">
        <v>4100014</v>
      </c>
      <c r="M7" s="310">
        <v>4110535</v>
      </c>
      <c r="N7" s="170">
        <v>29707</v>
      </c>
      <c r="O7" s="171">
        <v>7.2796501102227297E-3</v>
      </c>
      <c r="P7" s="311">
        <v>1</v>
      </c>
      <c r="Q7" s="143"/>
      <c r="R7" s="143"/>
      <c r="S7" s="172"/>
      <c r="T7" s="173"/>
      <c r="U7" s="174"/>
      <c r="V7" s="175"/>
      <c r="W7" s="176"/>
      <c r="X7" s="143"/>
      <c r="Y7" s="143"/>
      <c r="Z7" s="143"/>
      <c r="AA7" s="143"/>
    </row>
    <row r="8" spans="1:29" s="146" customFormat="1" ht="15.95" customHeight="1">
      <c r="A8" s="166"/>
      <c r="B8" s="177"/>
      <c r="C8" s="178" t="s">
        <v>58</v>
      </c>
      <c r="D8" s="312" t="s">
        <v>185</v>
      </c>
      <c r="E8" s="313">
        <v>199814.12516000003</v>
      </c>
      <c r="F8" s="314">
        <v>187662.12485000002</v>
      </c>
      <c r="G8" s="314">
        <v>168432.79353503298</v>
      </c>
      <c r="H8" s="314">
        <v>167638.459698333</v>
      </c>
      <c r="I8" s="314">
        <v>162406</v>
      </c>
      <c r="J8" s="179">
        <v>160562</v>
      </c>
      <c r="K8" s="179">
        <v>162155</v>
      </c>
      <c r="L8" s="314">
        <v>163748</v>
      </c>
      <c r="M8" s="179">
        <v>165036</v>
      </c>
      <c r="N8" s="180">
        <v>2630</v>
      </c>
      <c r="O8" s="181">
        <v>1.6193982980924351E-2</v>
      </c>
      <c r="P8" s="315">
        <v>4.0149518250057477E-2</v>
      </c>
      <c r="Q8" s="182"/>
      <c r="R8" s="183"/>
      <c r="S8" s="183"/>
      <c r="T8" s="183"/>
      <c r="U8" s="174"/>
      <c r="V8" s="184"/>
      <c r="W8" s="185"/>
      <c r="X8" s="143"/>
      <c r="Y8" s="143"/>
      <c r="Z8" s="143"/>
      <c r="AA8" s="143"/>
    </row>
    <row r="9" spans="1:29" s="146" customFormat="1" ht="15.95" customHeight="1">
      <c r="A9" s="166"/>
      <c r="B9" s="177"/>
      <c r="C9" s="186" t="s">
        <v>186</v>
      </c>
      <c r="D9" s="316" t="s">
        <v>185</v>
      </c>
      <c r="E9" s="317">
        <v>250646</v>
      </c>
      <c r="F9" s="318">
        <v>250085</v>
      </c>
      <c r="G9" s="318">
        <v>276959</v>
      </c>
      <c r="H9" s="318">
        <v>276791</v>
      </c>
      <c r="I9" s="318">
        <v>287606</v>
      </c>
      <c r="J9" s="318">
        <v>286902</v>
      </c>
      <c r="K9" s="318">
        <v>287996</v>
      </c>
      <c r="L9" s="318">
        <v>285763</v>
      </c>
      <c r="M9" s="318">
        <v>267590</v>
      </c>
      <c r="N9" s="187">
        <v>-20016</v>
      </c>
      <c r="O9" s="188">
        <v>-6.9595210113836292E-2</v>
      </c>
      <c r="P9" s="319">
        <v>6.5098582058053273E-2</v>
      </c>
      <c r="Q9" s="182"/>
      <c r="R9" s="183"/>
      <c r="S9" s="183"/>
      <c r="T9" s="183"/>
      <c r="U9" s="174"/>
      <c r="V9" s="184"/>
      <c r="W9" s="185"/>
      <c r="X9" s="143"/>
      <c r="Y9" s="143"/>
      <c r="Z9" s="143"/>
      <c r="AA9" s="143"/>
    </row>
    <row r="10" spans="1:29" s="146" customFormat="1" ht="15.95" customHeight="1">
      <c r="A10" s="166"/>
      <c r="B10" s="177"/>
      <c r="C10" s="320" t="s">
        <v>187</v>
      </c>
      <c r="D10" s="321" t="s">
        <v>185</v>
      </c>
      <c r="E10" s="313">
        <v>1617749</v>
      </c>
      <c r="F10" s="314">
        <v>1627509</v>
      </c>
      <c r="G10" s="314">
        <v>1611292</v>
      </c>
      <c r="H10" s="314">
        <v>1630974</v>
      </c>
      <c r="I10" s="314">
        <v>1573479</v>
      </c>
      <c r="J10" s="314">
        <v>1583239</v>
      </c>
      <c r="K10" s="314">
        <v>1603172</v>
      </c>
      <c r="L10" s="314">
        <v>1614393</v>
      </c>
      <c r="M10" s="314">
        <v>1640600</v>
      </c>
      <c r="N10" s="180">
        <v>67121</v>
      </c>
      <c r="O10" s="181">
        <v>4.2657703089777496E-2</v>
      </c>
      <c r="P10" s="315">
        <v>0.39912079571150716</v>
      </c>
      <c r="Q10" s="143"/>
      <c r="R10" s="143"/>
      <c r="S10" s="189"/>
      <c r="T10" s="173"/>
      <c r="U10" s="174"/>
      <c r="V10" s="184"/>
      <c r="W10" s="185"/>
      <c r="X10" s="164"/>
      <c r="Y10" s="143"/>
      <c r="Z10" s="143"/>
      <c r="AA10" s="143"/>
    </row>
    <row r="11" spans="1:29" s="146" customFormat="1" ht="15.95" customHeight="1">
      <c r="A11" s="166"/>
      <c r="B11" s="177"/>
      <c r="C11" s="322" t="s">
        <v>188</v>
      </c>
      <c r="D11" s="316" t="s">
        <v>189</v>
      </c>
      <c r="E11" s="317">
        <v>28567</v>
      </c>
      <c r="F11" s="318">
        <v>30038</v>
      </c>
      <c r="G11" s="318">
        <v>33106</v>
      </c>
      <c r="H11" s="318">
        <v>35509</v>
      </c>
      <c r="I11" s="318">
        <v>36467</v>
      </c>
      <c r="J11" s="318">
        <v>36978</v>
      </c>
      <c r="K11" s="318">
        <v>65181</v>
      </c>
      <c r="L11" s="318">
        <v>72527</v>
      </c>
      <c r="M11" s="318">
        <v>80203</v>
      </c>
      <c r="N11" s="190">
        <v>43736</v>
      </c>
      <c r="O11" s="188">
        <v>1.199330901911317</v>
      </c>
      <c r="P11" s="319">
        <v>1.9511572094630017E-2</v>
      </c>
      <c r="Q11" s="143"/>
      <c r="R11" s="143"/>
      <c r="S11" s="191"/>
      <c r="T11" s="173"/>
      <c r="U11" s="174"/>
      <c r="V11" s="184"/>
      <c r="W11" s="185"/>
      <c r="X11" s="143"/>
      <c r="Y11" s="143"/>
      <c r="Z11" s="143"/>
      <c r="AA11" s="143"/>
    </row>
    <row r="12" spans="1:29" s="146" customFormat="1" ht="15.95" customHeight="1">
      <c r="A12" s="166"/>
      <c r="B12" s="177"/>
      <c r="C12" s="323" t="s">
        <v>190</v>
      </c>
      <c r="D12" s="324" t="s">
        <v>189</v>
      </c>
      <c r="E12" s="313">
        <v>1604</v>
      </c>
      <c r="F12" s="314">
        <v>1615</v>
      </c>
      <c r="G12" s="314">
        <v>1274</v>
      </c>
      <c r="H12" s="314">
        <v>1314</v>
      </c>
      <c r="I12" s="314">
        <v>1278</v>
      </c>
      <c r="J12" s="314">
        <v>1268</v>
      </c>
      <c r="K12" s="314">
        <v>782</v>
      </c>
      <c r="L12" s="314">
        <v>756</v>
      </c>
      <c r="M12" s="314">
        <v>733</v>
      </c>
      <c r="N12" s="180">
        <v>-545</v>
      </c>
      <c r="O12" s="181">
        <v>-0.42644757433489827</v>
      </c>
      <c r="P12" s="315">
        <v>1.783222865150157E-4</v>
      </c>
      <c r="Q12" s="143"/>
      <c r="R12" s="143"/>
      <c r="S12" s="191"/>
      <c r="T12" s="173"/>
      <c r="U12" s="174"/>
      <c r="V12" s="184"/>
      <c r="W12" s="185"/>
      <c r="X12" s="143"/>
      <c r="Y12" s="143"/>
      <c r="Z12" s="143"/>
      <c r="AA12" s="143"/>
    </row>
    <row r="13" spans="1:29" s="146" customFormat="1" ht="15.95" customHeight="1">
      <c r="A13" s="166"/>
      <c r="B13" s="177"/>
      <c r="C13" s="322" t="s">
        <v>191</v>
      </c>
      <c r="D13" s="316" t="s">
        <v>185</v>
      </c>
      <c r="E13" s="317">
        <v>226604</v>
      </c>
      <c r="F13" s="318">
        <v>225197</v>
      </c>
      <c r="G13" s="318">
        <v>236746</v>
      </c>
      <c r="H13" s="318">
        <v>225819</v>
      </c>
      <c r="I13" s="318">
        <v>225213</v>
      </c>
      <c r="J13" s="318">
        <v>225636</v>
      </c>
      <c r="K13" s="318">
        <v>228194</v>
      </c>
      <c r="L13" s="318">
        <v>228411</v>
      </c>
      <c r="M13" s="318">
        <v>233365</v>
      </c>
      <c r="N13" s="190">
        <v>8152</v>
      </c>
      <c r="O13" s="188">
        <v>3.6196844764733831E-2</v>
      </c>
      <c r="P13" s="319">
        <v>5.6772415269545205E-2</v>
      </c>
      <c r="Q13" s="143"/>
      <c r="R13" s="143"/>
      <c r="S13" s="192"/>
      <c r="T13" s="173"/>
      <c r="U13" s="174"/>
      <c r="V13" s="184"/>
      <c r="W13" s="185"/>
      <c r="X13" s="143"/>
      <c r="Y13" s="143"/>
      <c r="Z13" s="143"/>
      <c r="AA13" s="143"/>
    </row>
    <row r="14" spans="1:29" s="146" customFormat="1" ht="15.95" customHeight="1">
      <c r="A14" s="166"/>
      <c r="B14" s="177"/>
      <c r="C14" s="323" t="s">
        <v>192</v>
      </c>
      <c r="D14" s="324" t="s">
        <v>193</v>
      </c>
      <c r="E14" s="313">
        <v>123017</v>
      </c>
      <c r="F14" s="314">
        <v>114391</v>
      </c>
      <c r="G14" s="314">
        <v>107348</v>
      </c>
      <c r="H14" s="314">
        <v>105704</v>
      </c>
      <c r="I14" s="314">
        <v>105671</v>
      </c>
      <c r="J14" s="314">
        <v>106275</v>
      </c>
      <c r="K14" s="314">
        <v>100284</v>
      </c>
      <c r="L14" s="314">
        <v>99946</v>
      </c>
      <c r="M14" s="314">
        <v>100194</v>
      </c>
      <c r="N14" s="180">
        <v>-5477</v>
      </c>
      <c r="O14" s="181">
        <v>-5.1830682022503807E-2</v>
      </c>
      <c r="P14" s="315">
        <v>2.4374929297524533E-2</v>
      </c>
      <c r="Q14" s="143"/>
      <c r="R14" s="143"/>
      <c r="S14" s="192"/>
      <c r="T14" s="173"/>
      <c r="U14" s="174"/>
      <c r="V14" s="184"/>
      <c r="W14" s="185"/>
      <c r="X14" s="143"/>
      <c r="Y14" s="143"/>
      <c r="Z14" s="143"/>
      <c r="AA14" s="143"/>
    </row>
    <row r="15" spans="1:29" s="146" customFormat="1" ht="18">
      <c r="A15" s="166"/>
      <c r="B15" s="177"/>
      <c r="C15" s="322" t="s">
        <v>194</v>
      </c>
      <c r="D15" s="316" t="s">
        <v>185</v>
      </c>
      <c r="E15" s="317">
        <v>620709</v>
      </c>
      <c r="F15" s="318">
        <v>622245</v>
      </c>
      <c r="G15" s="318">
        <v>626363</v>
      </c>
      <c r="H15" s="318">
        <v>617977</v>
      </c>
      <c r="I15" s="318">
        <v>608759</v>
      </c>
      <c r="J15" s="318">
        <v>596023</v>
      </c>
      <c r="K15" s="318">
        <v>553217</v>
      </c>
      <c r="L15" s="318">
        <v>536269</v>
      </c>
      <c r="M15" s="318">
        <v>528005</v>
      </c>
      <c r="N15" s="190">
        <v>-80754</v>
      </c>
      <c r="O15" s="188">
        <v>-0.13265348027708831</v>
      </c>
      <c r="P15" s="319">
        <v>0.12845164923787292</v>
      </c>
      <c r="Q15" s="143"/>
      <c r="R15" s="143"/>
      <c r="S15" s="192"/>
      <c r="T15" s="173"/>
      <c r="U15" s="174"/>
      <c r="V15" s="184"/>
      <c r="W15" s="185"/>
      <c r="X15" s="143"/>
      <c r="Y15" s="143"/>
      <c r="Z15" s="143"/>
      <c r="AA15" s="143"/>
    </row>
    <row r="16" spans="1:29" s="146" customFormat="1" ht="15.75">
      <c r="A16" s="166"/>
      <c r="B16" s="177"/>
      <c r="C16" s="325" t="s">
        <v>195</v>
      </c>
      <c r="D16" s="326" t="s">
        <v>185</v>
      </c>
      <c r="E16" s="327">
        <v>572092</v>
      </c>
      <c r="F16" s="328">
        <v>573600</v>
      </c>
      <c r="G16" s="328">
        <v>579597</v>
      </c>
      <c r="H16" s="328">
        <v>571114</v>
      </c>
      <c r="I16" s="328">
        <v>561629</v>
      </c>
      <c r="J16" s="328">
        <v>549265</v>
      </c>
      <c r="K16" s="328">
        <v>506617</v>
      </c>
      <c r="L16" s="328">
        <v>488633</v>
      </c>
      <c r="M16" s="328">
        <v>474651</v>
      </c>
      <c r="N16" s="193">
        <v>-86978</v>
      </c>
      <c r="O16" s="194">
        <v>-0.15486735905731364</v>
      </c>
      <c r="P16" s="329">
        <v>0.11547183030919334</v>
      </c>
      <c r="Q16" s="143"/>
      <c r="R16" s="143"/>
      <c r="S16" s="192"/>
      <c r="T16" s="173"/>
      <c r="U16" s="174"/>
      <c r="V16" s="184"/>
      <c r="W16" s="185"/>
      <c r="X16" s="143"/>
      <c r="Y16" s="143"/>
      <c r="Z16" s="143"/>
      <c r="AA16" s="143"/>
    </row>
    <row r="17" spans="1:27" s="146" customFormat="1" ht="15.75">
      <c r="A17" s="166"/>
      <c r="B17" s="177"/>
      <c r="C17" s="330" t="s">
        <v>196</v>
      </c>
      <c r="D17" s="331" t="s">
        <v>193</v>
      </c>
      <c r="E17" s="332">
        <v>48617</v>
      </c>
      <c r="F17" s="333">
        <v>48645</v>
      </c>
      <c r="G17" s="333">
        <v>46766</v>
      </c>
      <c r="H17" s="333">
        <v>46863</v>
      </c>
      <c r="I17" s="333">
        <v>47130</v>
      </c>
      <c r="J17" s="333">
        <v>46758</v>
      </c>
      <c r="K17" s="333">
        <v>46600</v>
      </c>
      <c r="L17" s="333">
        <v>47636</v>
      </c>
      <c r="M17" s="333">
        <v>53354</v>
      </c>
      <c r="N17" s="195">
        <v>6224</v>
      </c>
      <c r="O17" s="196">
        <v>0.13206025885847655</v>
      </c>
      <c r="P17" s="334">
        <v>1.2979818928679601E-2</v>
      </c>
      <c r="Q17" s="143"/>
      <c r="R17" s="143"/>
      <c r="S17" s="192"/>
      <c r="T17" s="173"/>
      <c r="U17" s="174"/>
      <c r="V17" s="184"/>
      <c r="W17" s="185"/>
      <c r="X17" s="143"/>
      <c r="Y17" s="143"/>
      <c r="Z17" s="143"/>
      <c r="AA17" s="143"/>
    </row>
    <row r="18" spans="1:27" s="146" customFormat="1" ht="15.75">
      <c r="A18" s="166"/>
      <c r="B18" s="177"/>
      <c r="C18" s="323" t="s">
        <v>197</v>
      </c>
      <c r="D18" s="324" t="s">
        <v>189</v>
      </c>
      <c r="E18" s="313">
        <v>108126</v>
      </c>
      <c r="F18" s="314">
        <v>107646</v>
      </c>
      <c r="G18" s="314">
        <v>108693</v>
      </c>
      <c r="H18" s="314">
        <v>108814</v>
      </c>
      <c r="I18" s="314">
        <v>108235</v>
      </c>
      <c r="J18" s="314">
        <v>107762</v>
      </c>
      <c r="K18" s="314">
        <v>105798</v>
      </c>
      <c r="L18" s="314">
        <v>106245</v>
      </c>
      <c r="M18" s="314">
        <v>104655</v>
      </c>
      <c r="N18" s="180">
        <v>-3580</v>
      </c>
      <c r="O18" s="181">
        <v>-3.3076176837437056E-2</v>
      </c>
      <c r="P18" s="315">
        <v>2.546018948871619E-2</v>
      </c>
      <c r="Q18" s="143"/>
      <c r="R18" s="143"/>
      <c r="S18" s="192"/>
      <c r="T18" s="173"/>
      <c r="U18" s="174"/>
      <c r="V18" s="184"/>
      <c r="W18" s="185"/>
      <c r="X18" s="143"/>
      <c r="Y18" s="143"/>
      <c r="Z18" s="143"/>
      <c r="AA18" s="143"/>
    </row>
    <row r="19" spans="1:27" s="146" customFormat="1" ht="15.75">
      <c r="A19" s="166"/>
      <c r="B19" s="177"/>
      <c r="C19" s="322" t="s">
        <v>198</v>
      </c>
      <c r="D19" s="316" t="s">
        <v>189</v>
      </c>
      <c r="E19" s="335">
        <v>5757</v>
      </c>
      <c r="F19" s="336">
        <v>5545</v>
      </c>
      <c r="G19" s="318">
        <v>6562</v>
      </c>
      <c r="H19" s="318">
        <v>6959</v>
      </c>
      <c r="I19" s="318">
        <v>6890</v>
      </c>
      <c r="J19" s="318">
        <v>6955</v>
      </c>
      <c r="K19" s="318">
        <v>8618</v>
      </c>
      <c r="L19" s="318">
        <v>9184</v>
      </c>
      <c r="M19" s="318">
        <v>9206</v>
      </c>
      <c r="N19" s="190">
        <v>2316</v>
      </c>
      <c r="O19" s="188">
        <v>0.33613933236574745</v>
      </c>
      <c r="P19" s="319">
        <v>2.2396111455078231E-3</v>
      </c>
      <c r="Q19" s="143"/>
      <c r="R19" s="143"/>
      <c r="S19" s="192"/>
      <c r="T19" s="173"/>
      <c r="U19" s="174"/>
      <c r="V19" s="184"/>
      <c r="W19" s="185"/>
      <c r="X19" s="143"/>
      <c r="Y19" s="143"/>
      <c r="Z19" s="143"/>
      <c r="AA19" s="143"/>
    </row>
    <row r="20" spans="1:27" s="146" customFormat="1" ht="15.75">
      <c r="A20" s="166"/>
      <c r="B20" s="177"/>
      <c r="C20" s="323" t="s">
        <v>199</v>
      </c>
      <c r="D20" s="324" t="s">
        <v>189</v>
      </c>
      <c r="E20" s="313">
        <v>126023</v>
      </c>
      <c r="F20" s="314">
        <v>130313</v>
      </c>
      <c r="G20" s="314">
        <v>137938</v>
      </c>
      <c r="H20" s="314">
        <v>144650</v>
      </c>
      <c r="I20" s="314">
        <v>147819</v>
      </c>
      <c r="J20" s="314">
        <v>148012</v>
      </c>
      <c r="K20" s="314">
        <v>122718</v>
      </c>
      <c r="L20" s="314">
        <v>119278</v>
      </c>
      <c r="M20" s="314">
        <v>122031</v>
      </c>
      <c r="N20" s="180">
        <v>-25788</v>
      </c>
      <c r="O20" s="181">
        <v>-0.17445659894871432</v>
      </c>
      <c r="P20" s="315">
        <v>2.9687376460728349E-2</v>
      </c>
      <c r="Q20" s="143"/>
      <c r="R20" s="143"/>
      <c r="S20" s="192"/>
      <c r="T20" s="173"/>
      <c r="U20" s="174"/>
      <c r="V20" s="184"/>
      <c r="W20" s="185"/>
      <c r="X20" s="143"/>
      <c r="Y20" s="143"/>
      <c r="Z20" s="143"/>
      <c r="AA20" s="143"/>
    </row>
    <row r="21" spans="1:27" s="146" customFormat="1" ht="18">
      <c r="A21" s="166"/>
      <c r="B21" s="177"/>
      <c r="C21" s="322" t="s">
        <v>200</v>
      </c>
      <c r="D21" s="316" t="s">
        <v>185</v>
      </c>
      <c r="E21" s="317">
        <v>481340</v>
      </c>
      <c r="F21" s="318">
        <v>483670</v>
      </c>
      <c r="G21" s="318">
        <v>488492</v>
      </c>
      <c r="H21" s="318">
        <v>501661</v>
      </c>
      <c r="I21" s="318">
        <v>507925</v>
      </c>
      <c r="J21" s="318">
        <v>511528</v>
      </c>
      <c r="K21" s="318">
        <v>516412</v>
      </c>
      <c r="L21" s="318">
        <v>521268</v>
      </c>
      <c r="M21" s="318">
        <v>518290</v>
      </c>
      <c r="N21" s="190">
        <v>10365</v>
      </c>
      <c r="O21" s="188">
        <v>2.0406556086036323E-2</v>
      </c>
      <c r="P21" s="319">
        <v>0.12608820992887787</v>
      </c>
      <c r="Q21" s="143"/>
      <c r="R21" s="143"/>
      <c r="S21" s="191"/>
      <c r="T21" s="173"/>
      <c r="U21" s="174"/>
      <c r="V21" s="184"/>
      <c r="W21" s="185"/>
      <c r="X21" s="143"/>
      <c r="Y21" s="143"/>
      <c r="Z21" s="143"/>
      <c r="AA21" s="143"/>
    </row>
    <row r="22" spans="1:27" s="146" customFormat="1" ht="15.75">
      <c r="A22" s="166"/>
      <c r="B22" s="177"/>
      <c r="C22" s="325" t="s">
        <v>201</v>
      </c>
      <c r="D22" s="326" t="s">
        <v>185</v>
      </c>
      <c r="E22" s="197">
        <v>411359</v>
      </c>
      <c r="F22" s="337">
        <v>410049</v>
      </c>
      <c r="G22" s="328">
        <v>395990</v>
      </c>
      <c r="H22" s="328">
        <v>399301</v>
      </c>
      <c r="I22" s="328">
        <v>400077</v>
      </c>
      <c r="J22" s="328">
        <v>401165</v>
      </c>
      <c r="K22" s="328">
        <v>391833</v>
      </c>
      <c r="L22" s="337">
        <v>391705</v>
      </c>
      <c r="M22" s="328">
        <v>385726</v>
      </c>
      <c r="N22" s="193">
        <v>-14351</v>
      </c>
      <c r="O22" s="194">
        <v>-3.5870594910479732E-2</v>
      </c>
      <c r="P22" s="329">
        <v>9.3838393299169084E-2</v>
      </c>
      <c r="Q22" s="143"/>
      <c r="R22" s="143"/>
      <c r="S22" s="191"/>
      <c r="T22" s="173"/>
      <c r="U22" s="174"/>
      <c r="V22" s="184"/>
      <c r="W22" s="185"/>
      <c r="X22" s="143"/>
      <c r="Y22" s="143"/>
      <c r="Z22" s="143"/>
      <c r="AA22" s="143"/>
    </row>
    <row r="23" spans="1:27" s="146" customFormat="1" ht="15.75">
      <c r="A23" s="166"/>
      <c r="B23" s="177"/>
      <c r="C23" s="330" t="s">
        <v>202</v>
      </c>
      <c r="D23" s="331" t="s">
        <v>189</v>
      </c>
      <c r="E23" s="198">
        <v>69981</v>
      </c>
      <c r="F23" s="338">
        <v>73621</v>
      </c>
      <c r="G23" s="333">
        <v>92502</v>
      </c>
      <c r="H23" s="333">
        <v>102360</v>
      </c>
      <c r="I23" s="333">
        <v>107848</v>
      </c>
      <c r="J23" s="333">
        <v>110363</v>
      </c>
      <c r="K23" s="333">
        <v>124579</v>
      </c>
      <c r="L23" s="338">
        <v>129563</v>
      </c>
      <c r="M23" s="333">
        <v>132564</v>
      </c>
      <c r="N23" s="195">
        <v>24716</v>
      </c>
      <c r="O23" s="196">
        <v>0.22917439359097991</v>
      </c>
      <c r="P23" s="334">
        <v>3.2249816629708786E-2</v>
      </c>
      <c r="Q23" s="143"/>
      <c r="R23" s="143"/>
      <c r="S23" s="191"/>
      <c r="T23" s="173"/>
      <c r="U23" s="174"/>
      <c r="V23" s="184"/>
      <c r="W23" s="185"/>
      <c r="X23" s="143"/>
      <c r="Y23" s="143"/>
      <c r="Z23" s="143"/>
      <c r="AA23" s="143"/>
    </row>
    <row r="24" spans="1:27" s="146" customFormat="1" ht="16.5" thickBot="1">
      <c r="A24" s="166"/>
      <c r="B24" s="199"/>
      <c r="C24" s="323" t="s">
        <v>203</v>
      </c>
      <c r="D24" s="324" t="s">
        <v>185</v>
      </c>
      <c r="E24" s="200">
        <v>317738</v>
      </c>
      <c r="F24" s="339">
        <v>317777</v>
      </c>
      <c r="G24" s="314">
        <v>302069</v>
      </c>
      <c r="H24" s="314">
        <v>307267</v>
      </c>
      <c r="I24" s="314">
        <v>309080</v>
      </c>
      <c r="J24" s="314">
        <v>307845</v>
      </c>
      <c r="K24" s="314">
        <v>340580</v>
      </c>
      <c r="L24" s="339">
        <v>342226</v>
      </c>
      <c r="M24" s="314">
        <v>340627</v>
      </c>
      <c r="N24" s="180">
        <v>31547</v>
      </c>
      <c r="O24" s="181">
        <v>0.10206742590914973</v>
      </c>
      <c r="P24" s="315">
        <v>8.2866828770464182E-2</v>
      </c>
      <c r="Q24" s="143"/>
      <c r="R24" s="143"/>
      <c r="S24" s="191"/>
      <c r="T24" s="173"/>
      <c r="U24" s="174"/>
      <c r="V24" s="184"/>
      <c r="W24" s="185"/>
      <c r="X24" s="143"/>
      <c r="Y24" s="143"/>
      <c r="Z24" s="143"/>
      <c r="AA24" s="143"/>
    </row>
    <row r="25" spans="1:27" s="146" customFormat="1" ht="15.75">
      <c r="A25" s="166"/>
      <c r="B25" s="199"/>
      <c r="C25" s="201" t="s">
        <v>204</v>
      </c>
      <c r="D25" s="340"/>
      <c r="E25" s="202">
        <f>E26+E34</f>
        <v>1311778</v>
      </c>
      <c r="F25" s="341">
        <v>1307930</v>
      </c>
      <c r="G25" s="341">
        <v>1323114</v>
      </c>
      <c r="H25" s="341">
        <v>1314783</v>
      </c>
      <c r="I25" s="341">
        <v>1321384</v>
      </c>
      <c r="J25" s="341">
        <v>1313286</v>
      </c>
      <c r="K25" s="341">
        <v>1304349</v>
      </c>
      <c r="L25" s="203">
        <v>1297750</v>
      </c>
      <c r="M25" s="203">
        <v>1240848</v>
      </c>
      <c r="N25" s="204">
        <v>-80536</v>
      </c>
      <c r="O25" s="342">
        <v>-6.0948217929080416E-2</v>
      </c>
      <c r="P25" s="205"/>
      <c r="Q25" s="143"/>
      <c r="R25" s="143"/>
      <c r="S25" s="206"/>
      <c r="T25" s="207"/>
      <c r="U25" s="208"/>
      <c r="V25" s="175"/>
      <c r="W25" s="176"/>
      <c r="X25" s="143"/>
      <c r="Y25" s="143"/>
      <c r="Z25" s="143"/>
      <c r="AA25" s="143"/>
    </row>
    <row r="26" spans="1:27" s="146" customFormat="1" ht="18">
      <c r="A26" s="166"/>
      <c r="B26" s="177"/>
      <c r="C26" s="343" t="s">
        <v>271</v>
      </c>
      <c r="D26" s="344" t="s">
        <v>189</v>
      </c>
      <c r="E26" s="345">
        <v>1309930</v>
      </c>
      <c r="F26" s="346">
        <v>1307923</v>
      </c>
      <c r="G26" s="346">
        <v>1323113</v>
      </c>
      <c r="H26" s="346">
        <v>1314782</v>
      </c>
      <c r="I26" s="346">
        <v>1321384</v>
      </c>
      <c r="J26" s="346">
        <v>1313286</v>
      </c>
      <c r="K26" s="346">
        <v>1304349</v>
      </c>
      <c r="L26" s="346">
        <v>1297750</v>
      </c>
      <c r="M26" s="346">
        <v>1240848</v>
      </c>
      <c r="N26" s="209">
        <v>-80536</v>
      </c>
      <c r="O26" s="347">
        <v>-6.0948217929080416E-2</v>
      </c>
      <c r="P26" s="205"/>
      <c r="Q26" s="143"/>
      <c r="R26" s="143"/>
      <c r="S26" s="210"/>
      <c r="T26" s="211"/>
      <c r="U26" s="174"/>
      <c r="V26" s="184"/>
      <c r="W26" s="185"/>
      <c r="X26" s="143"/>
      <c r="Y26" s="143"/>
      <c r="Z26" s="143"/>
      <c r="AA26" s="143"/>
    </row>
    <row r="27" spans="1:27" s="146" customFormat="1" ht="15.75">
      <c r="A27" s="166"/>
      <c r="B27" s="177"/>
      <c r="C27" s="348" t="s">
        <v>205</v>
      </c>
      <c r="D27" s="349" t="s">
        <v>189</v>
      </c>
      <c r="E27" s="350">
        <v>830613</v>
      </c>
      <c r="F27" s="351">
        <v>843355</v>
      </c>
      <c r="G27" s="351">
        <v>846919</v>
      </c>
      <c r="H27" s="351">
        <v>836142</v>
      </c>
      <c r="I27" s="351">
        <v>836647</v>
      </c>
      <c r="J27" s="351">
        <v>832050</v>
      </c>
      <c r="K27" s="351">
        <v>809429</v>
      </c>
      <c r="L27" s="351">
        <v>822245</v>
      </c>
      <c r="M27" s="351">
        <v>769520</v>
      </c>
      <c r="N27" s="212">
        <v>-67127</v>
      </c>
      <c r="O27" s="352">
        <v>-8.0233360067029469E-2</v>
      </c>
      <c r="P27" s="205"/>
      <c r="Q27" s="143"/>
      <c r="R27" s="143"/>
      <c r="S27" s="210"/>
      <c r="T27" s="173"/>
      <c r="U27" s="174"/>
      <c r="V27" s="184"/>
      <c r="W27" s="185"/>
      <c r="X27" s="143"/>
      <c r="Y27" s="143"/>
      <c r="Z27" s="143"/>
      <c r="AA27" s="143"/>
    </row>
    <row r="28" spans="1:27" s="146" customFormat="1" ht="15.75">
      <c r="A28" s="166"/>
      <c r="B28" s="177"/>
      <c r="C28" s="353" t="s">
        <v>206</v>
      </c>
      <c r="D28" s="354" t="s">
        <v>189</v>
      </c>
      <c r="E28" s="355">
        <v>190252</v>
      </c>
      <c r="F28" s="356">
        <v>189005</v>
      </c>
      <c r="G28" s="356">
        <v>193181</v>
      </c>
      <c r="H28" s="356">
        <v>190420</v>
      </c>
      <c r="I28" s="356">
        <v>186422</v>
      </c>
      <c r="J28" s="356">
        <v>178840</v>
      </c>
      <c r="K28" s="356">
        <v>174592</v>
      </c>
      <c r="L28" s="356">
        <v>174699</v>
      </c>
      <c r="M28" s="356">
        <v>163991</v>
      </c>
      <c r="N28" s="213">
        <v>-22431</v>
      </c>
      <c r="O28" s="357">
        <v>-0.12032378152793126</v>
      </c>
      <c r="P28" s="205"/>
      <c r="Q28" s="143"/>
      <c r="R28" s="143"/>
      <c r="S28" s="192"/>
      <c r="T28" s="173"/>
      <c r="U28" s="174"/>
      <c r="V28" s="184"/>
      <c r="W28" s="185"/>
      <c r="X28" s="143"/>
      <c r="Y28" s="143"/>
      <c r="Z28" s="143"/>
      <c r="AA28" s="143"/>
    </row>
    <row r="29" spans="1:27" s="146" customFormat="1" ht="15.75">
      <c r="A29" s="166"/>
      <c r="B29" s="177"/>
      <c r="C29" s="358" t="s">
        <v>207</v>
      </c>
      <c r="D29" s="359" t="s">
        <v>189</v>
      </c>
      <c r="E29" s="360">
        <v>48882</v>
      </c>
      <c r="F29" s="361">
        <v>49400</v>
      </c>
      <c r="G29" s="361">
        <v>44525</v>
      </c>
      <c r="H29" s="361">
        <v>36404</v>
      </c>
      <c r="I29" s="361">
        <v>34516</v>
      </c>
      <c r="J29" s="361">
        <v>38680</v>
      </c>
      <c r="K29" s="361">
        <v>34198</v>
      </c>
      <c r="L29" s="361">
        <v>46524</v>
      </c>
      <c r="M29" s="361">
        <v>39187</v>
      </c>
      <c r="N29" s="214">
        <v>4671</v>
      </c>
      <c r="O29" s="362">
        <v>0.13532854328427396</v>
      </c>
      <c r="P29" s="215"/>
      <c r="Q29" s="143"/>
      <c r="R29" s="143"/>
      <c r="S29" s="192"/>
      <c r="T29" s="173"/>
      <c r="U29" s="174"/>
      <c r="V29" s="184"/>
      <c r="W29" s="185"/>
      <c r="X29" s="143"/>
      <c r="Y29" s="143"/>
      <c r="Z29" s="143"/>
      <c r="AA29" s="143"/>
    </row>
    <row r="30" spans="1:27" s="146" customFormat="1" ht="15.75">
      <c r="A30" s="166"/>
      <c r="B30" s="177"/>
      <c r="C30" s="353" t="s">
        <v>208</v>
      </c>
      <c r="D30" s="354" t="s">
        <v>189</v>
      </c>
      <c r="E30" s="355">
        <v>30744</v>
      </c>
      <c r="F30" s="356">
        <v>31463</v>
      </c>
      <c r="G30" s="356">
        <v>31064</v>
      </c>
      <c r="H30" s="356">
        <v>30478</v>
      </c>
      <c r="I30" s="356">
        <v>32478</v>
      </c>
      <c r="J30" s="356">
        <v>37555</v>
      </c>
      <c r="K30" s="356">
        <v>39500</v>
      </c>
      <c r="L30" s="356">
        <v>43045</v>
      </c>
      <c r="M30" s="356">
        <v>39367</v>
      </c>
      <c r="N30" s="213">
        <v>6889</v>
      </c>
      <c r="O30" s="357">
        <v>0.21211281482849928</v>
      </c>
      <c r="P30" s="205"/>
      <c r="Q30" s="143"/>
      <c r="R30" s="143"/>
      <c r="S30" s="192"/>
      <c r="T30" s="173"/>
      <c r="U30" s="174"/>
      <c r="V30" s="184"/>
      <c r="W30" s="185"/>
      <c r="X30" s="143"/>
      <c r="Y30" s="143"/>
      <c r="Z30" s="143"/>
      <c r="AA30" s="143"/>
    </row>
    <row r="31" spans="1:27" s="146" customFormat="1" ht="15.75">
      <c r="A31" s="166"/>
      <c r="B31" s="177"/>
      <c r="C31" s="358" t="s">
        <v>209</v>
      </c>
      <c r="D31" s="359" t="s">
        <v>189</v>
      </c>
      <c r="E31" s="360">
        <v>78497</v>
      </c>
      <c r="F31" s="363">
        <v>80604</v>
      </c>
      <c r="G31" s="363">
        <v>66944</v>
      </c>
      <c r="H31" s="363">
        <v>67472</v>
      </c>
      <c r="I31" s="363">
        <v>67205</v>
      </c>
      <c r="J31" s="363">
        <v>66809</v>
      </c>
      <c r="K31" s="363">
        <v>63655</v>
      </c>
      <c r="L31" s="363">
        <v>63530</v>
      </c>
      <c r="M31" s="363">
        <v>62107</v>
      </c>
      <c r="N31" s="214">
        <v>-5098</v>
      </c>
      <c r="O31" s="362">
        <v>-7.5857451082508742E-2</v>
      </c>
      <c r="P31" s="205"/>
      <c r="Q31" s="143"/>
      <c r="R31" s="143"/>
      <c r="S31" s="192"/>
      <c r="T31" s="173"/>
      <c r="U31" s="174"/>
      <c r="V31" s="184"/>
      <c r="W31" s="185"/>
      <c r="X31" s="143"/>
      <c r="Y31" s="143"/>
      <c r="Z31" s="143"/>
      <c r="AA31" s="143"/>
    </row>
    <row r="32" spans="1:27" s="146" customFormat="1" ht="15.75">
      <c r="A32" s="166"/>
      <c r="B32" s="177"/>
      <c r="C32" s="353" t="s">
        <v>210</v>
      </c>
      <c r="D32" s="354" t="s">
        <v>189</v>
      </c>
      <c r="E32" s="355">
        <v>278544</v>
      </c>
      <c r="F32" s="356">
        <v>287430</v>
      </c>
      <c r="G32" s="356">
        <v>301113</v>
      </c>
      <c r="H32" s="356">
        <v>304692</v>
      </c>
      <c r="I32" s="356">
        <v>304781</v>
      </c>
      <c r="J32" s="356">
        <v>290984</v>
      </c>
      <c r="K32" s="356">
        <v>272466</v>
      </c>
      <c r="L32" s="356">
        <v>265621</v>
      </c>
      <c r="M32" s="356">
        <v>244822</v>
      </c>
      <c r="N32" s="213">
        <v>-59959</v>
      </c>
      <c r="O32" s="357">
        <v>-0.19672814250232135</v>
      </c>
      <c r="P32" s="205"/>
      <c r="Q32" s="143"/>
      <c r="R32" s="143"/>
      <c r="S32" s="192"/>
      <c r="T32" s="173"/>
      <c r="U32" s="174"/>
      <c r="V32" s="184"/>
      <c r="W32" s="185"/>
      <c r="X32" s="143"/>
      <c r="Y32" s="143"/>
      <c r="Z32" s="143"/>
      <c r="AA32" s="143"/>
    </row>
    <row r="33" spans="1:28" s="146" customFormat="1" ht="15.75">
      <c r="A33" s="166"/>
      <c r="B33" s="177"/>
      <c r="C33" s="358" t="s">
        <v>211</v>
      </c>
      <c r="D33" s="359" t="s">
        <v>189</v>
      </c>
      <c r="E33" s="360">
        <v>203694</v>
      </c>
      <c r="F33" s="363">
        <v>205453</v>
      </c>
      <c r="G33" s="363">
        <v>210092</v>
      </c>
      <c r="H33" s="363">
        <v>206676</v>
      </c>
      <c r="I33" s="363">
        <v>211245</v>
      </c>
      <c r="J33" s="363">
        <v>219182</v>
      </c>
      <c r="K33" s="363">
        <v>225018</v>
      </c>
      <c r="L33" s="363">
        <v>228826</v>
      </c>
      <c r="M33" s="363">
        <v>220046</v>
      </c>
      <c r="N33" s="214">
        <v>8801</v>
      </c>
      <c r="O33" s="362">
        <v>4.1662524556794242E-2</v>
      </c>
      <c r="P33" s="205"/>
      <c r="Q33" s="143" t="s">
        <v>212</v>
      </c>
      <c r="R33" s="143"/>
      <c r="S33" s="192"/>
      <c r="T33" s="173"/>
      <c r="U33" s="174"/>
      <c r="V33" s="184"/>
      <c r="W33" s="185"/>
      <c r="X33" s="143"/>
      <c r="Y33" s="143"/>
      <c r="Z33" s="143"/>
      <c r="AA33" s="143"/>
    </row>
    <row r="34" spans="1:28" s="146" customFormat="1" ht="18.75" thickBot="1">
      <c r="A34" s="166"/>
      <c r="B34" s="177"/>
      <c r="C34" s="407" t="s">
        <v>272</v>
      </c>
      <c r="D34" s="364" t="s">
        <v>189</v>
      </c>
      <c r="E34" s="216">
        <v>1848</v>
      </c>
      <c r="F34" s="346" t="s">
        <v>277</v>
      </c>
      <c r="G34" s="346" t="s">
        <v>277</v>
      </c>
      <c r="H34" s="346" t="s">
        <v>277</v>
      </c>
      <c r="I34" s="346" t="s">
        <v>277</v>
      </c>
      <c r="J34" s="346" t="s">
        <v>277</v>
      </c>
      <c r="K34" s="346" t="s">
        <v>277</v>
      </c>
      <c r="L34" s="346" t="s">
        <v>277</v>
      </c>
      <c r="M34" s="346" t="s">
        <v>277</v>
      </c>
      <c r="N34" s="209" t="s">
        <v>277</v>
      </c>
      <c r="O34" s="347" t="s">
        <v>147</v>
      </c>
      <c r="P34" s="205"/>
      <c r="Q34" s="143"/>
      <c r="R34" s="143"/>
      <c r="S34" s="210"/>
      <c r="T34" s="173"/>
      <c r="U34" s="174"/>
      <c r="V34" s="184"/>
      <c r="W34" s="185"/>
      <c r="X34" s="143"/>
      <c r="Y34" s="143"/>
      <c r="Z34" s="143"/>
      <c r="AA34" s="143"/>
    </row>
    <row r="35" spans="1:28" s="146" customFormat="1" ht="15.75">
      <c r="A35" s="217"/>
      <c r="B35" s="199"/>
      <c r="C35" s="218" t="s">
        <v>37</v>
      </c>
      <c r="D35" s="219"/>
      <c r="E35" s="202">
        <f>E36+E42+E46</f>
        <v>60511</v>
      </c>
      <c r="F35" s="203">
        <v>56719</v>
      </c>
      <c r="G35" s="203">
        <v>57807</v>
      </c>
      <c r="H35" s="203">
        <v>59713</v>
      </c>
      <c r="I35" s="203">
        <v>61165</v>
      </c>
      <c r="J35" s="203">
        <v>64146</v>
      </c>
      <c r="K35" s="203">
        <v>67107</v>
      </c>
      <c r="L35" s="203">
        <v>70213</v>
      </c>
      <c r="M35" s="203">
        <v>72775</v>
      </c>
      <c r="N35" s="204">
        <v>11610</v>
      </c>
      <c r="O35" s="342">
        <v>0.18981443636066378</v>
      </c>
      <c r="P35" s="205"/>
      <c r="Q35" s="143"/>
      <c r="R35" s="143"/>
      <c r="S35" s="143"/>
      <c r="T35" s="145"/>
      <c r="U35" s="145"/>
      <c r="V35" s="145"/>
      <c r="W35" s="145"/>
      <c r="X35" s="145"/>
      <c r="Y35" s="145"/>
      <c r="Z35" s="145"/>
      <c r="AA35" s="145"/>
      <c r="AB35" s="145"/>
    </row>
    <row r="36" spans="1:28" s="146" customFormat="1" ht="15.75">
      <c r="A36" s="217"/>
      <c r="B36" s="220"/>
      <c r="C36" s="343" t="s">
        <v>213</v>
      </c>
      <c r="D36" s="221" t="s">
        <v>189</v>
      </c>
      <c r="E36" s="345">
        <f>SUM(E37:E41)</f>
        <v>39757</v>
      </c>
      <c r="F36" s="346">
        <v>40708</v>
      </c>
      <c r="G36" s="346">
        <v>41343</v>
      </c>
      <c r="H36" s="346">
        <v>42666</v>
      </c>
      <c r="I36" s="346">
        <v>44066</v>
      </c>
      <c r="J36" s="346">
        <v>45675</v>
      </c>
      <c r="K36" s="346">
        <v>47265</v>
      </c>
      <c r="L36" s="346">
        <v>49162</v>
      </c>
      <c r="M36" s="346">
        <v>50832</v>
      </c>
      <c r="N36" s="222">
        <v>6766</v>
      </c>
      <c r="O36" s="223">
        <v>0.15354241365224891</v>
      </c>
      <c r="P36" s="205"/>
      <c r="Q36" s="143"/>
      <c r="R36" s="143"/>
      <c r="S36" s="143"/>
      <c r="T36" s="145"/>
      <c r="U36" s="145"/>
      <c r="V36" s="145"/>
      <c r="W36" s="145"/>
      <c r="X36" s="143"/>
      <c r="Y36" s="143"/>
      <c r="Z36" s="143"/>
      <c r="AA36" s="143"/>
    </row>
    <row r="37" spans="1:28" s="233" customFormat="1" ht="15.75">
      <c r="A37" s="224"/>
      <c r="B37" s="225"/>
      <c r="C37" s="353" t="s">
        <v>206</v>
      </c>
      <c r="D37" s="226" t="s">
        <v>189</v>
      </c>
      <c r="E37" s="227"/>
      <c r="F37" s="365" t="s">
        <v>277</v>
      </c>
      <c r="G37" s="365" t="s">
        <v>277</v>
      </c>
      <c r="H37" s="365">
        <v>37</v>
      </c>
      <c r="I37" s="365">
        <v>61</v>
      </c>
      <c r="J37" s="365">
        <v>134</v>
      </c>
      <c r="K37" s="365">
        <v>188</v>
      </c>
      <c r="L37" s="365">
        <v>314</v>
      </c>
      <c r="M37" s="356">
        <v>362</v>
      </c>
      <c r="N37" s="228">
        <v>301</v>
      </c>
      <c r="O37" s="229">
        <v>4.9344262295081966</v>
      </c>
      <c r="P37" s="230"/>
      <c r="Q37" s="231"/>
      <c r="R37" s="231"/>
      <c r="S37" s="231"/>
      <c r="T37" s="232"/>
      <c r="U37" s="232"/>
      <c r="V37" s="232"/>
      <c r="W37" s="232"/>
      <c r="X37" s="231"/>
      <c r="Y37" s="231"/>
      <c r="Z37" s="231"/>
      <c r="AA37" s="231"/>
    </row>
    <row r="38" spans="1:28" s="233" customFormat="1" ht="15.75">
      <c r="A38" s="224"/>
      <c r="B38" s="225"/>
      <c r="C38" s="358" t="s">
        <v>208</v>
      </c>
      <c r="D38" s="234" t="s">
        <v>189</v>
      </c>
      <c r="E38" s="235">
        <v>4462</v>
      </c>
      <c r="F38" s="366">
        <v>4548</v>
      </c>
      <c r="G38" s="366">
        <v>4638</v>
      </c>
      <c r="H38" s="366">
        <v>4806</v>
      </c>
      <c r="I38" s="366">
        <v>4910</v>
      </c>
      <c r="J38" s="366">
        <v>5086</v>
      </c>
      <c r="K38" s="366">
        <v>5347</v>
      </c>
      <c r="L38" s="366">
        <v>5660</v>
      </c>
      <c r="M38" s="366">
        <v>5965</v>
      </c>
      <c r="N38" s="236">
        <v>1055</v>
      </c>
      <c r="O38" s="237">
        <v>0.21486761710794297</v>
      </c>
      <c r="P38" s="230"/>
      <c r="Q38" s="231"/>
      <c r="R38" s="231"/>
      <c r="S38" s="231"/>
      <c r="T38" s="232"/>
      <c r="U38" s="232"/>
      <c r="V38" s="232"/>
      <c r="W38" s="232"/>
      <c r="X38" s="231"/>
      <c r="Y38" s="231"/>
      <c r="Z38" s="231"/>
      <c r="AA38" s="231"/>
    </row>
    <row r="39" spans="1:28" s="233" customFormat="1" ht="15.75">
      <c r="A39" s="224"/>
      <c r="B39" s="225"/>
      <c r="C39" s="353" t="s">
        <v>211</v>
      </c>
      <c r="D39" s="226" t="s">
        <v>189</v>
      </c>
      <c r="E39" s="227">
        <v>1376</v>
      </c>
      <c r="F39" s="365">
        <v>1588</v>
      </c>
      <c r="G39" s="365">
        <v>1786</v>
      </c>
      <c r="H39" s="365">
        <v>2030</v>
      </c>
      <c r="I39" s="365">
        <v>2256</v>
      </c>
      <c r="J39" s="365">
        <v>2621</v>
      </c>
      <c r="K39" s="365">
        <v>3051</v>
      </c>
      <c r="L39" s="365">
        <v>3407</v>
      </c>
      <c r="M39" s="365">
        <v>3696</v>
      </c>
      <c r="N39" s="228">
        <v>1440</v>
      </c>
      <c r="O39" s="229">
        <v>0.63829787234042556</v>
      </c>
      <c r="P39" s="230"/>
      <c r="Q39" s="231"/>
      <c r="R39" s="231"/>
      <c r="S39" s="231"/>
      <c r="T39" s="232"/>
      <c r="U39" s="232"/>
      <c r="V39" s="232"/>
      <c r="W39" s="232"/>
      <c r="X39" s="231"/>
      <c r="Y39" s="231"/>
      <c r="Z39" s="231"/>
      <c r="AA39" s="231"/>
    </row>
    <row r="40" spans="1:28" s="233" customFormat="1" ht="15.75">
      <c r="A40" s="224"/>
      <c r="B40" s="225"/>
      <c r="C40" s="358" t="s">
        <v>214</v>
      </c>
      <c r="D40" s="234" t="s">
        <v>189</v>
      </c>
      <c r="E40" s="235">
        <v>15480</v>
      </c>
      <c r="F40" s="366">
        <v>15930</v>
      </c>
      <c r="G40" s="366">
        <v>16232</v>
      </c>
      <c r="H40" s="366">
        <v>16715</v>
      </c>
      <c r="I40" s="366">
        <v>17306</v>
      </c>
      <c r="J40" s="366">
        <v>17682</v>
      </c>
      <c r="K40" s="366">
        <v>17851</v>
      </c>
      <c r="L40" s="366">
        <v>18107</v>
      </c>
      <c r="M40" s="366">
        <v>18396</v>
      </c>
      <c r="N40" s="236">
        <v>1090</v>
      </c>
      <c r="O40" s="237">
        <v>6.2983936207095803E-2</v>
      </c>
      <c r="P40" s="230"/>
      <c r="Q40" s="231"/>
      <c r="R40" s="231"/>
      <c r="S40" s="231"/>
      <c r="T40" s="232"/>
      <c r="U40" s="232"/>
      <c r="V40" s="232"/>
      <c r="W40" s="232"/>
      <c r="X40" s="231"/>
      <c r="Y40" s="231"/>
      <c r="Z40" s="231"/>
      <c r="AA40" s="231"/>
    </row>
    <row r="41" spans="1:28" s="233" customFormat="1" ht="15.75">
      <c r="A41" s="224"/>
      <c r="B41" s="225"/>
      <c r="C41" s="353" t="s">
        <v>215</v>
      </c>
      <c r="D41" s="226" t="s">
        <v>189</v>
      </c>
      <c r="E41" s="227">
        <v>18439</v>
      </c>
      <c r="F41" s="365">
        <v>18642</v>
      </c>
      <c r="G41" s="365">
        <v>18679</v>
      </c>
      <c r="H41" s="365">
        <v>19078</v>
      </c>
      <c r="I41" s="365">
        <v>19533</v>
      </c>
      <c r="J41" s="365">
        <v>20152</v>
      </c>
      <c r="K41" s="365">
        <v>20828</v>
      </c>
      <c r="L41" s="365">
        <v>21674</v>
      </c>
      <c r="M41" s="365">
        <v>22413</v>
      </c>
      <c r="N41" s="228">
        <v>2880</v>
      </c>
      <c r="O41" s="229">
        <v>0.14744278912609429</v>
      </c>
      <c r="P41" s="238"/>
      <c r="Q41" s="231"/>
      <c r="R41" s="231"/>
      <c r="S41" s="231"/>
      <c r="T41" s="232"/>
      <c r="U41" s="232"/>
      <c r="V41" s="232"/>
      <c r="W41" s="232"/>
      <c r="X41" s="231"/>
      <c r="Y41" s="231"/>
      <c r="Z41" s="231"/>
      <c r="AA41" s="231"/>
    </row>
    <row r="42" spans="1:28" s="146" customFormat="1" ht="15.75">
      <c r="A42" s="217"/>
      <c r="B42" s="220"/>
      <c r="C42" s="367" t="s">
        <v>216</v>
      </c>
      <c r="D42" s="221" t="s">
        <v>189</v>
      </c>
      <c r="E42" s="345">
        <v>17135</v>
      </c>
      <c r="F42" s="346">
        <v>12266</v>
      </c>
      <c r="G42" s="346">
        <v>12576</v>
      </c>
      <c r="H42" s="346">
        <v>13016</v>
      </c>
      <c r="I42" s="346">
        <v>12969</v>
      </c>
      <c r="J42" s="346">
        <v>14283</v>
      </c>
      <c r="K42" s="346">
        <v>15593</v>
      </c>
      <c r="L42" s="346">
        <v>16718</v>
      </c>
      <c r="M42" s="346">
        <v>17506</v>
      </c>
      <c r="N42" s="222">
        <v>4537</v>
      </c>
      <c r="O42" s="223">
        <v>0.34983422006322767</v>
      </c>
      <c r="P42" s="205"/>
      <c r="Q42" s="143"/>
      <c r="R42" s="143"/>
      <c r="S42" s="143"/>
      <c r="T42" s="145"/>
      <c r="U42" s="145"/>
      <c r="V42" s="145"/>
      <c r="W42" s="145"/>
      <c r="X42" s="143"/>
      <c r="Y42" s="143"/>
      <c r="Z42" s="143"/>
      <c r="AA42" s="143"/>
    </row>
    <row r="43" spans="1:28" s="233" customFormat="1" ht="15.75">
      <c r="A43" s="224"/>
      <c r="B43" s="225"/>
      <c r="C43" s="353" t="s">
        <v>208</v>
      </c>
      <c r="D43" s="226" t="s">
        <v>189</v>
      </c>
      <c r="E43" s="227">
        <v>4677</v>
      </c>
      <c r="F43" s="365" t="s">
        <v>277</v>
      </c>
      <c r="G43" s="365" t="s">
        <v>277</v>
      </c>
      <c r="H43" s="365" t="s">
        <v>277</v>
      </c>
      <c r="I43" s="365" t="s">
        <v>277</v>
      </c>
      <c r="J43" s="365" t="s">
        <v>277</v>
      </c>
      <c r="K43" s="365" t="s">
        <v>277</v>
      </c>
      <c r="L43" s="365" t="s">
        <v>277</v>
      </c>
      <c r="M43" s="365" t="s">
        <v>277</v>
      </c>
      <c r="N43" s="365" t="s">
        <v>277</v>
      </c>
      <c r="O43" s="365" t="s">
        <v>147</v>
      </c>
      <c r="P43" s="230"/>
      <c r="Q43" s="231"/>
      <c r="R43" s="231"/>
      <c r="S43" s="231"/>
      <c r="T43" s="232"/>
      <c r="U43" s="232"/>
      <c r="V43" s="232"/>
      <c r="W43" s="232"/>
      <c r="X43" s="231"/>
      <c r="Y43" s="231"/>
      <c r="Z43" s="231"/>
      <c r="AA43" s="231"/>
    </row>
    <row r="44" spans="1:28" s="233" customFormat="1" ht="15.75">
      <c r="A44" s="224"/>
      <c r="B44" s="225"/>
      <c r="C44" s="358" t="s">
        <v>211</v>
      </c>
      <c r="D44" s="234" t="s">
        <v>189</v>
      </c>
      <c r="E44" s="235">
        <v>1828</v>
      </c>
      <c r="F44" s="366">
        <v>2065</v>
      </c>
      <c r="G44" s="366">
        <v>2567</v>
      </c>
      <c r="H44" s="366">
        <v>2969</v>
      </c>
      <c r="I44" s="366">
        <v>2622</v>
      </c>
      <c r="J44" s="366">
        <v>2555</v>
      </c>
      <c r="K44" s="366">
        <v>3000</v>
      </c>
      <c r="L44" s="366">
        <v>3312</v>
      </c>
      <c r="M44" s="366">
        <v>3133</v>
      </c>
      <c r="N44" s="236">
        <v>511</v>
      </c>
      <c r="O44" s="237">
        <v>0.19488939740655989</v>
      </c>
      <c r="P44" s="230"/>
      <c r="Q44" s="231"/>
      <c r="R44" s="231"/>
      <c r="S44" s="231"/>
      <c r="T44" s="232"/>
      <c r="U44" s="232"/>
      <c r="V44" s="232"/>
      <c r="W44" s="232"/>
      <c r="X44" s="231"/>
      <c r="Y44" s="231"/>
      <c r="Z44" s="231"/>
      <c r="AA44" s="231"/>
    </row>
    <row r="45" spans="1:28" s="233" customFormat="1" ht="15.75">
      <c r="A45" s="224"/>
      <c r="B45" s="225"/>
      <c r="C45" s="353" t="s">
        <v>215</v>
      </c>
      <c r="D45" s="354" t="s">
        <v>189</v>
      </c>
      <c r="E45" s="355">
        <v>10630</v>
      </c>
      <c r="F45" s="356">
        <v>10201</v>
      </c>
      <c r="G45" s="356">
        <v>10009</v>
      </c>
      <c r="H45" s="356">
        <v>10047</v>
      </c>
      <c r="I45" s="356">
        <v>10347</v>
      </c>
      <c r="J45" s="356">
        <v>11728</v>
      </c>
      <c r="K45" s="356">
        <v>12593</v>
      </c>
      <c r="L45" s="356">
        <v>13406</v>
      </c>
      <c r="M45" s="356">
        <v>14373</v>
      </c>
      <c r="N45" s="239">
        <v>4026</v>
      </c>
      <c r="O45" s="357">
        <v>0.38909828935923457</v>
      </c>
      <c r="P45" s="230"/>
      <c r="Q45" s="231"/>
      <c r="R45" s="231"/>
      <c r="S45" s="231"/>
      <c r="T45" s="232"/>
      <c r="U45" s="232"/>
      <c r="V45" s="232"/>
      <c r="W45" s="232"/>
      <c r="X45" s="240"/>
      <c r="Y45" s="241"/>
      <c r="Z45" s="231"/>
      <c r="AA45" s="231"/>
    </row>
    <row r="46" spans="1:28" s="233" customFormat="1" ht="16.5" thickBot="1">
      <c r="A46" s="224"/>
      <c r="B46" s="225"/>
      <c r="C46" s="367" t="s">
        <v>217</v>
      </c>
      <c r="D46" s="368" t="s">
        <v>189</v>
      </c>
      <c r="E46" s="242">
        <v>3619</v>
      </c>
      <c r="F46" s="243">
        <v>3745</v>
      </c>
      <c r="G46" s="243">
        <v>3888</v>
      </c>
      <c r="H46" s="243">
        <v>4031</v>
      </c>
      <c r="I46" s="243">
        <v>4130</v>
      </c>
      <c r="J46" s="243">
        <v>4188</v>
      </c>
      <c r="K46" s="243">
        <v>4249</v>
      </c>
      <c r="L46" s="244">
        <v>4333</v>
      </c>
      <c r="M46" s="243">
        <v>4437</v>
      </c>
      <c r="N46" s="245">
        <v>307</v>
      </c>
      <c r="O46" s="246">
        <v>7.4334140435835347E-2</v>
      </c>
      <c r="P46" s="230"/>
      <c r="Q46" s="231"/>
      <c r="R46" s="231"/>
      <c r="S46" s="231"/>
      <c r="T46" s="232"/>
      <c r="U46" s="232"/>
      <c r="V46" s="232"/>
      <c r="W46" s="232"/>
      <c r="X46" s="240"/>
      <c r="Y46" s="241"/>
      <c r="Z46" s="231"/>
      <c r="AA46" s="231"/>
    </row>
    <row r="47" spans="1:28" s="146" customFormat="1" ht="15.75">
      <c r="A47" s="217"/>
      <c r="B47" s="199"/>
      <c r="C47" s="218" t="s">
        <v>35</v>
      </c>
      <c r="D47" s="219"/>
      <c r="E47" s="202">
        <f>E48+E49</f>
        <v>1055082</v>
      </c>
      <c r="F47" s="203">
        <v>1066807</v>
      </c>
      <c r="G47" s="203">
        <v>1067527</v>
      </c>
      <c r="H47" s="203">
        <v>1071032</v>
      </c>
      <c r="I47" s="203">
        <v>1081628</v>
      </c>
      <c r="J47" s="203">
        <v>1085366</v>
      </c>
      <c r="K47" s="203">
        <v>1085905</v>
      </c>
      <c r="L47" s="203">
        <v>1088535</v>
      </c>
      <c r="M47" s="203">
        <v>1098011</v>
      </c>
      <c r="N47" s="204">
        <v>16383</v>
      </c>
      <c r="O47" s="342">
        <v>1.5146612328822848E-2</v>
      </c>
      <c r="P47" s="205"/>
      <c r="Q47" s="143"/>
      <c r="R47" s="143"/>
      <c r="S47" s="143"/>
      <c r="T47" s="145"/>
      <c r="U47" s="145"/>
      <c r="V47" s="145"/>
      <c r="W47" s="145"/>
      <c r="X47" s="145"/>
      <c r="Y47" s="145"/>
      <c r="Z47" s="145"/>
      <c r="AA47" s="145"/>
      <c r="AB47" s="145"/>
    </row>
    <row r="48" spans="1:28" s="146" customFormat="1" ht="15.75">
      <c r="A48" s="217"/>
      <c r="B48" s="220"/>
      <c r="C48" s="343" t="s">
        <v>218</v>
      </c>
      <c r="D48" s="344" t="s">
        <v>219</v>
      </c>
      <c r="E48" s="345">
        <v>858873</v>
      </c>
      <c r="F48" s="346">
        <v>869214</v>
      </c>
      <c r="G48" s="346">
        <v>862827</v>
      </c>
      <c r="H48" s="346">
        <v>864955</v>
      </c>
      <c r="I48" s="346">
        <v>873640</v>
      </c>
      <c r="J48" s="346">
        <v>876218</v>
      </c>
      <c r="K48" s="346">
        <v>864991</v>
      </c>
      <c r="L48" s="369">
        <v>866204</v>
      </c>
      <c r="M48" s="346">
        <v>873772</v>
      </c>
      <c r="N48" s="209">
        <v>132</v>
      </c>
      <c r="O48" s="347">
        <v>1.5109198296781284E-4</v>
      </c>
      <c r="P48" s="205"/>
      <c r="Q48" s="143"/>
      <c r="R48" s="143"/>
      <c r="S48" s="143"/>
      <c r="T48" s="145"/>
      <c r="U48" s="145"/>
      <c r="V48" s="145"/>
      <c r="W48" s="145"/>
      <c r="X48" s="143"/>
      <c r="Y48" s="143"/>
      <c r="Z48" s="143"/>
      <c r="AA48" s="143"/>
    </row>
    <row r="49" spans="1:27" s="146" customFormat="1" ht="15.75">
      <c r="A49" s="217"/>
      <c r="B49" s="220"/>
      <c r="C49" s="343" t="s">
        <v>220</v>
      </c>
      <c r="D49" s="221" t="s">
        <v>268</v>
      </c>
      <c r="E49" s="247">
        <f>SUM(E50:E58)</f>
        <v>196209</v>
      </c>
      <c r="F49" s="370">
        <v>197593</v>
      </c>
      <c r="G49" s="370">
        <v>204700</v>
      </c>
      <c r="H49" s="370">
        <v>206077</v>
      </c>
      <c r="I49" s="370">
        <v>207988</v>
      </c>
      <c r="J49" s="370">
        <v>209148</v>
      </c>
      <c r="K49" s="370">
        <v>220914</v>
      </c>
      <c r="L49" s="371">
        <v>222331</v>
      </c>
      <c r="M49" s="371">
        <v>224239</v>
      </c>
      <c r="N49" s="222">
        <v>16251</v>
      </c>
      <c r="O49" s="223">
        <v>7.8134315441275456E-2</v>
      </c>
      <c r="P49" s="205"/>
      <c r="Q49" s="143"/>
      <c r="R49" s="143"/>
      <c r="S49" s="143"/>
      <c r="T49" s="145"/>
      <c r="U49" s="145"/>
      <c r="V49" s="145"/>
      <c r="W49" s="145"/>
      <c r="X49" s="143"/>
      <c r="Y49" s="143"/>
      <c r="Z49" s="143"/>
      <c r="AA49" s="143"/>
    </row>
    <row r="50" spans="1:27" s="233" customFormat="1" ht="15.75">
      <c r="A50" s="224"/>
      <c r="B50" s="225"/>
      <c r="C50" s="353" t="s">
        <v>221</v>
      </c>
      <c r="D50" s="226" t="s">
        <v>189</v>
      </c>
      <c r="E50" s="227">
        <v>1944</v>
      </c>
      <c r="F50" s="365">
        <v>1959</v>
      </c>
      <c r="G50" s="365">
        <v>1858</v>
      </c>
      <c r="H50" s="365">
        <v>1847</v>
      </c>
      <c r="I50" s="365">
        <v>1815</v>
      </c>
      <c r="J50" s="365">
        <v>1801</v>
      </c>
      <c r="K50" s="365">
        <v>1908</v>
      </c>
      <c r="L50" s="365">
        <v>1887</v>
      </c>
      <c r="M50" s="365">
        <v>1857</v>
      </c>
      <c r="N50" s="228">
        <v>42</v>
      </c>
      <c r="O50" s="229">
        <v>2.3140495867768594E-2</v>
      </c>
      <c r="P50" s="230"/>
      <c r="Q50" s="231"/>
      <c r="R50" s="231"/>
      <c r="S50" s="231"/>
      <c r="T50" s="232"/>
      <c r="U50" s="232"/>
      <c r="V50" s="232"/>
      <c r="W50" s="232"/>
      <c r="X50" s="231"/>
      <c r="Y50" s="231"/>
      <c r="Z50" s="231"/>
      <c r="AA50" s="231"/>
    </row>
    <row r="51" spans="1:27" s="233" customFormat="1" ht="15.75">
      <c r="A51" s="224"/>
      <c r="B51" s="225"/>
      <c r="C51" s="358" t="s">
        <v>222</v>
      </c>
      <c r="D51" s="234" t="s">
        <v>219</v>
      </c>
      <c r="E51" s="235">
        <v>14</v>
      </c>
      <c r="F51" s="366">
        <v>25</v>
      </c>
      <c r="G51" s="366">
        <v>27</v>
      </c>
      <c r="H51" s="366">
        <v>27</v>
      </c>
      <c r="I51" s="366">
        <v>27</v>
      </c>
      <c r="J51" s="366">
        <v>29</v>
      </c>
      <c r="K51" s="366">
        <v>38</v>
      </c>
      <c r="L51" s="366">
        <v>39</v>
      </c>
      <c r="M51" s="366">
        <v>39</v>
      </c>
      <c r="N51" s="236">
        <v>12</v>
      </c>
      <c r="O51" s="237">
        <v>0.44444444444444442</v>
      </c>
      <c r="P51" s="230"/>
      <c r="Q51" s="231"/>
      <c r="R51" s="231"/>
      <c r="S51" s="231"/>
      <c r="T51" s="232"/>
      <c r="U51" s="232"/>
      <c r="V51" s="232"/>
      <c r="W51" s="232"/>
      <c r="X51" s="231"/>
      <c r="Y51" s="231"/>
      <c r="Z51" s="231"/>
      <c r="AA51" s="231"/>
    </row>
    <row r="52" spans="1:27" s="233" customFormat="1" ht="15.75">
      <c r="A52" s="224"/>
      <c r="B52" s="225"/>
      <c r="C52" s="353" t="s">
        <v>223</v>
      </c>
      <c r="D52" s="226" t="s">
        <v>189</v>
      </c>
      <c r="E52" s="227">
        <v>40151</v>
      </c>
      <c r="F52" s="365">
        <v>40815</v>
      </c>
      <c r="G52" s="365">
        <v>42723</v>
      </c>
      <c r="H52" s="365">
        <v>43410</v>
      </c>
      <c r="I52" s="365">
        <v>44162</v>
      </c>
      <c r="J52" s="365">
        <v>44660</v>
      </c>
      <c r="K52" s="365">
        <v>48012</v>
      </c>
      <c r="L52" s="365">
        <v>48760</v>
      </c>
      <c r="M52" s="365">
        <v>49490</v>
      </c>
      <c r="N52" s="228">
        <v>5328</v>
      </c>
      <c r="O52" s="229">
        <v>0.12064670984103981</v>
      </c>
      <c r="P52" s="230"/>
      <c r="Q52" s="231"/>
      <c r="R52" s="231"/>
      <c r="S52" s="231"/>
      <c r="T52" s="232"/>
      <c r="U52" s="232"/>
      <c r="V52" s="232"/>
      <c r="W52" s="232"/>
      <c r="X52" s="231"/>
      <c r="Y52" s="231"/>
      <c r="Z52" s="231"/>
      <c r="AA52" s="231"/>
    </row>
    <row r="53" spans="1:27" s="233" customFormat="1" ht="15.75">
      <c r="A53" s="224"/>
      <c r="B53" s="225"/>
      <c r="C53" s="358" t="s">
        <v>208</v>
      </c>
      <c r="D53" s="234" t="s">
        <v>189</v>
      </c>
      <c r="E53" s="235">
        <v>13296</v>
      </c>
      <c r="F53" s="366">
        <v>13241</v>
      </c>
      <c r="G53" s="366">
        <v>13594</v>
      </c>
      <c r="H53" s="366">
        <v>13557</v>
      </c>
      <c r="I53" s="366">
        <v>13636</v>
      </c>
      <c r="J53" s="366">
        <v>13561</v>
      </c>
      <c r="K53" s="366">
        <v>14359</v>
      </c>
      <c r="L53" s="366">
        <v>14370</v>
      </c>
      <c r="M53" s="366">
        <v>14402</v>
      </c>
      <c r="N53" s="236">
        <v>766</v>
      </c>
      <c r="O53" s="237">
        <v>5.6174831328835433E-2</v>
      </c>
      <c r="P53" s="230"/>
      <c r="Q53" s="231"/>
      <c r="R53" s="231"/>
      <c r="S53" s="231"/>
      <c r="T53" s="232"/>
      <c r="U53" s="232"/>
      <c r="V53" s="232"/>
      <c r="W53" s="232"/>
      <c r="X53" s="231"/>
      <c r="Y53" s="231"/>
      <c r="Z53" s="231"/>
      <c r="AA53" s="231"/>
    </row>
    <row r="54" spans="1:27" s="233" customFormat="1" ht="15.75">
      <c r="A54" s="224"/>
      <c r="B54" s="225"/>
      <c r="C54" s="353" t="s">
        <v>224</v>
      </c>
      <c r="D54" s="226" t="s">
        <v>189</v>
      </c>
      <c r="E54" s="227">
        <v>421</v>
      </c>
      <c r="F54" s="365">
        <v>433</v>
      </c>
      <c r="G54" s="365">
        <v>1332</v>
      </c>
      <c r="H54" s="365">
        <v>1381</v>
      </c>
      <c r="I54" s="365">
        <v>1483</v>
      </c>
      <c r="J54" s="365">
        <v>1563</v>
      </c>
      <c r="K54" s="365">
        <v>4983</v>
      </c>
      <c r="L54" s="365">
        <v>5036</v>
      </c>
      <c r="M54" s="365">
        <v>5159</v>
      </c>
      <c r="N54" s="228">
        <v>3676</v>
      </c>
      <c r="O54" s="229">
        <v>2.4787592717464597</v>
      </c>
      <c r="P54" s="230"/>
      <c r="Q54" s="231"/>
      <c r="R54" s="231"/>
      <c r="S54" s="231"/>
      <c r="T54" s="232"/>
      <c r="U54" s="232"/>
      <c r="V54" s="232"/>
      <c r="W54" s="232"/>
      <c r="X54" s="231"/>
      <c r="Y54" s="231"/>
      <c r="Z54" s="231"/>
      <c r="AA54" s="231"/>
    </row>
    <row r="55" spans="1:27" s="233" customFormat="1" ht="15.75">
      <c r="A55" s="224"/>
      <c r="B55" s="225"/>
      <c r="C55" s="358" t="s">
        <v>209</v>
      </c>
      <c r="D55" s="234" t="s">
        <v>189</v>
      </c>
      <c r="E55" s="235">
        <v>8516</v>
      </c>
      <c r="F55" s="366">
        <v>8546</v>
      </c>
      <c r="G55" s="366">
        <v>8886</v>
      </c>
      <c r="H55" s="366">
        <v>8899</v>
      </c>
      <c r="I55" s="366">
        <v>8993</v>
      </c>
      <c r="J55" s="366">
        <v>9022</v>
      </c>
      <c r="K55" s="366">
        <v>8831</v>
      </c>
      <c r="L55" s="366">
        <v>8857</v>
      </c>
      <c r="M55" s="366">
        <v>8901</v>
      </c>
      <c r="N55" s="236">
        <v>-92</v>
      </c>
      <c r="O55" s="237">
        <v>-1.0230179028132993E-2</v>
      </c>
      <c r="P55" s="230"/>
      <c r="Q55" s="231"/>
      <c r="R55" s="231"/>
      <c r="S55" s="231"/>
      <c r="T55" s="232"/>
      <c r="U55" s="232"/>
      <c r="V55" s="232"/>
      <c r="W55" s="232"/>
      <c r="X55" s="231"/>
      <c r="Y55" s="231"/>
      <c r="Z55" s="231"/>
      <c r="AA55" s="231"/>
    </row>
    <row r="56" spans="1:27" s="233" customFormat="1" ht="15.75">
      <c r="A56" s="224"/>
      <c r="B56" s="225"/>
      <c r="C56" s="353" t="s">
        <v>211</v>
      </c>
      <c r="D56" s="226" t="s">
        <v>189</v>
      </c>
      <c r="E56" s="227">
        <v>102106</v>
      </c>
      <c r="F56" s="365">
        <v>101976</v>
      </c>
      <c r="G56" s="365">
        <v>103169</v>
      </c>
      <c r="H56" s="365">
        <v>103644</v>
      </c>
      <c r="I56" s="365">
        <v>104330</v>
      </c>
      <c r="J56" s="365">
        <v>104689</v>
      </c>
      <c r="K56" s="365">
        <v>96503</v>
      </c>
      <c r="L56" s="365">
        <v>96736</v>
      </c>
      <c r="M56" s="365">
        <v>97263</v>
      </c>
      <c r="N56" s="228">
        <v>-7067</v>
      </c>
      <c r="O56" s="229">
        <v>-6.773698840218538E-2</v>
      </c>
      <c r="P56" s="230"/>
      <c r="Q56" s="231"/>
      <c r="R56" s="231"/>
      <c r="S56" s="231"/>
      <c r="T56" s="232"/>
      <c r="U56" s="232"/>
      <c r="V56" s="232"/>
      <c r="W56" s="232"/>
      <c r="X56" s="231"/>
      <c r="Y56" s="231"/>
      <c r="Z56" s="231"/>
      <c r="AA56" s="231"/>
    </row>
    <row r="57" spans="1:27" s="233" customFormat="1" ht="15.75">
      <c r="A57" s="224"/>
      <c r="B57" s="225"/>
      <c r="C57" s="358" t="s">
        <v>214</v>
      </c>
      <c r="D57" s="234" t="s">
        <v>189</v>
      </c>
      <c r="E57" s="235">
        <v>28605</v>
      </c>
      <c r="F57" s="366">
        <v>29451</v>
      </c>
      <c r="G57" s="366">
        <v>31847</v>
      </c>
      <c r="H57" s="366">
        <v>32060</v>
      </c>
      <c r="I57" s="366">
        <v>32308</v>
      </c>
      <c r="J57" s="366">
        <v>32610</v>
      </c>
      <c r="K57" s="366">
        <v>44995</v>
      </c>
      <c r="L57" s="366">
        <v>45375</v>
      </c>
      <c r="M57" s="366">
        <v>45855</v>
      </c>
      <c r="N57" s="236">
        <v>13547</v>
      </c>
      <c r="O57" s="237">
        <v>0.4193079113532252</v>
      </c>
      <c r="P57" s="230"/>
      <c r="Q57" s="231"/>
      <c r="R57" s="231"/>
      <c r="S57" s="231"/>
      <c r="T57" s="232"/>
      <c r="U57" s="232"/>
      <c r="V57" s="232"/>
      <c r="W57" s="232"/>
      <c r="X57" s="231"/>
      <c r="Y57" s="231"/>
      <c r="Z57" s="231"/>
      <c r="AA57" s="231"/>
    </row>
    <row r="58" spans="1:27" s="233" customFormat="1" ht="16.5" thickBot="1">
      <c r="A58" s="248"/>
      <c r="B58" s="249"/>
      <c r="C58" s="372" t="s">
        <v>215</v>
      </c>
      <c r="D58" s="373" t="s">
        <v>219</v>
      </c>
      <c r="E58" s="374">
        <v>1156</v>
      </c>
      <c r="F58" s="375">
        <v>1147</v>
      </c>
      <c r="G58" s="375">
        <v>1264</v>
      </c>
      <c r="H58" s="375">
        <v>1252</v>
      </c>
      <c r="I58" s="375">
        <v>1234</v>
      </c>
      <c r="J58" s="375">
        <v>1213</v>
      </c>
      <c r="K58" s="375">
        <v>1285</v>
      </c>
      <c r="L58" s="375">
        <v>1271</v>
      </c>
      <c r="M58" s="375">
        <v>1273</v>
      </c>
      <c r="N58" s="250">
        <v>39</v>
      </c>
      <c r="O58" s="376">
        <v>3.1604538087520256E-2</v>
      </c>
      <c r="P58" s="230"/>
      <c r="Q58" s="231"/>
      <c r="R58" s="231"/>
      <c r="S58" s="231"/>
      <c r="T58" s="232"/>
      <c r="U58" s="232"/>
      <c r="V58" s="232"/>
      <c r="W58" s="232"/>
      <c r="X58" s="231"/>
      <c r="Y58" s="231"/>
      <c r="Z58" s="231"/>
      <c r="AA58" s="231"/>
    </row>
    <row r="59" spans="1:27" s="146" customFormat="1" ht="12" customHeight="1">
      <c r="A59" s="396" t="s">
        <v>269</v>
      </c>
      <c r="B59" s="397"/>
      <c r="C59" s="398"/>
      <c r="D59" s="398"/>
      <c r="E59" s="399"/>
      <c r="F59" s="399"/>
      <c r="G59" s="399"/>
      <c r="H59" s="399"/>
      <c r="I59" s="399"/>
      <c r="J59" s="399"/>
      <c r="K59" s="399"/>
      <c r="L59" s="400"/>
      <c r="M59" s="399"/>
      <c r="N59" s="401"/>
      <c r="O59" s="401"/>
      <c r="P59" s="401"/>
      <c r="Q59" s="143"/>
      <c r="R59" s="143"/>
      <c r="S59" s="143"/>
      <c r="T59" s="145"/>
      <c r="U59" s="145"/>
      <c r="V59" s="145"/>
      <c r="W59" s="145"/>
      <c r="X59" s="164"/>
      <c r="Y59" s="252"/>
      <c r="Z59" s="143"/>
      <c r="AA59" s="143"/>
    </row>
    <row r="60" spans="1:27" s="146" customFormat="1" ht="12" customHeight="1">
      <c r="A60" s="396"/>
      <c r="B60" s="397"/>
      <c r="C60" s="398"/>
      <c r="D60" s="398"/>
      <c r="E60" s="399"/>
      <c r="F60" s="399"/>
      <c r="G60" s="399"/>
      <c r="H60" s="399"/>
      <c r="I60" s="399"/>
      <c r="J60" s="399"/>
      <c r="K60" s="399"/>
      <c r="L60" s="400"/>
      <c r="M60" s="399"/>
      <c r="N60" s="401"/>
      <c r="O60" s="401"/>
      <c r="P60" s="401"/>
      <c r="Q60" s="143"/>
      <c r="R60" s="143"/>
      <c r="S60" s="143"/>
      <c r="T60" s="145"/>
      <c r="U60" s="145"/>
      <c r="V60" s="145"/>
      <c r="W60" s="145"/>
      <c r="X60" s="164"/>
      <c r="Y60" s="252"/>
      <c r="Z60" s="143"/>
      <c r="AA60" s="143"/>
    </row>
    <row r="61" spans="1:27" s="205" customFormat="1" ht="15" customHeight="1">
      <c r="A61" s="396" t="s">
        <v>225</v>
      </c>
      <c r="B61" s="396"/>
      <c r="C61" s="396"/>
      <c r="D61" s="396"/>
      <c r="E61" s="396"/>
      <c r="F61" s="396"/>
      <c r="G61" s="396"/>
      <c r="H61" s="396"/>
      <c r="I61" s="396"/>
      <c r="J61" s="396"/>
      <c r="K61" s="396"/>
      <c r="L61" s="396"/>
      <c r="M61" s="396"/>
      <c r="N61" s="396"/>
      <c r="O61" s="396"/>
      <c r="P61" s="396"/>
      <c r="Q61" s="253"/>
      <c r="R61" s="253"/>
      <c r="S61" s="143"/>
      <c r="T61" s="145"/>
      <c r="U61" s="145"/>
      <c r="V61" s="145"/>
      <c r="W61" s="145"/>
      <c r="X61" s="143"/>
      <c r="Y61" s="143"/>
      <c r="Z61" s="143"/>
      <c r="AA61" s="143"/>
    </row>
    <row r="62" spans="1:27" s="205" customFormat="1" ht="15" customHeight="1">
      <c r="A62" s="402" t="s">
        <v>263</v>
      </c>
      <c r="B62" s="396"/>
      <c r="C62" s="396"/>
      <c r="D62" s="396"/>
      <c r="E62" s="396"/>
      <c r="F62" s="396"/>
      <c r="G62" s="396"/>
      <c r="H62" s="396"/>
      <c r="I62" s="396"/>
      <c r="J62" s="396"/>
      <c r="K62" s="396"/>
      <c r="L62" s="396"/>
      <c r="M62" s="396"/>
      <c r="N62" s="396"/>
      <c r="O62" s="396"/>
      <c r="P62" s="396"/>
      <c r="Q62" s="253"/>
      <c r="R62" s="253"/>
      <c r="S62" s="143"/>
      <c r="T62" s="145"/>
      <c r="U62" s="145"/>
      <c r="V62" s="145"/>
      <c r="W62" s="145"/>
      <c r="X62" s="143"/>
      <c r="Y62" s="143"/>
      <c r="Z62" s="143"/>
      <c r="AA62" s="143"/>
    </row>
    <row r="63" spans="1:27" s="205" customFormat="1" ht="15" customHeight="1">
      <c r="A63" s="403" t="s">
        <v>226</v>
      </c>
      <c r="B63" s="396"/>
      <c r="C63" s="396"/>
      <c r="D63" s="396"/>
      <c r="E63" s="396"/>
      <c r="F63" s="396"/>
      <c r="G63" s="396"/>
      <c r="H63" s="396"/>
      <c r="I63" s="396"/>
      <c r="J63" s="396"/>
      <c r="K63" s="396"/>
      <c r="L63" s="396"/>
      <c r="M63" s="396"/>
      <c r="N63" s="396"/>
      <c r="O63" s="396"/>
      <c r="P63" s="396"/>
      <c r="Q63" s="253"/>
      <c r="R63" s="253"/>
      <c r="S63" s="143"/>
      <c r="T63" s="145"/>
      <c r="U63" s="145"/>
      <c r="V63" s="145"/>
      <c r="W63" s="145"/>
      <c r="X63" s="143"/>
      <c r="Y63" s="143"/>
      <c r="Z63" s="143"/>
      <c r="AA63" s="143"/>
    </row>
    <row r="64" spans="1:27" s="251" customFormat="1" ht="15" customHeight="1">
      <c r="A64" s="402" t="s">
        <v>227</v>
      </c>
      <c r="B64" s="396"/>
      <c r="C64" s="402"/>
      <c r="D64" s="396"/>
      <c r="E64" s="396"/>
      <c r="F64" s="396"/>
      <c r="G64" s="396"/>
      <c r="H64" s="396"/>
      <c r="I64" s="396"/>
      <c r="J64" s="396"/>
      <c r="K64" s="396"/>
      <c r="L64" s="396"/>
      <c r="M64" s="396"/>
      <c r="N64" s="396"/>
      <c r="O64" s="396"/>
      <c r="P64" s="396"/>
      <c r="Q64" s="253"/>
      <c r="R64" s="253"/>
      <c r="S64" s="253"/>
      <c r="T64" s="254"/>
      <c r="U64" s="254"/>
      <c r="V64" s="254"/>
      <c r="W64" s="254"/>
      <c r="X64" s="253"/>
      <c r="Y64" s="253"/>
      <c r="Z64" s="253"/>
      <c r="AA64" s="253"/>
    </row>
    <row r="65" spans="1:24">
      <c r="A65" s="402" t="s">
        <v>228</v>
      </c>
      <c r="B65" s="396"/>
      <c r="C65" s="404"/>
      <c r="D65" s="404"/>
      <c r="E65" s="404"/>
      <c r="F65" s="404"/>
      <c r="G65" s="404"/>
      <c r="H65" s="404"/>
      <c r="I65" s="404"/>
      <c r="J65" s="404"/>
      <c r="K65" s="404"/>
      <c r="L65" s="404"/>
      <c r="M65" s="404"/>
      <c r="N65" s="404"/>
      <c r="O65" s="404"/>
      <c r="P65" s="404"/>
      <c r="Q65" s="253"/>
      <c r="R65" s="253"/>
      <c r="S65" s="137"/>
      <c r="T65" s="139"/>
      <c r="U65" s="139"/>
      <c r="V65" s="139"/>
      <c r="W65" s="139"/>
      <c r="X65" s="137"/>
    </row>
    <row r="66" spans="1:24">
      <c r="A66" s="402" t="s">
        <v>270</v>
      </c>
      <c r="B66" s="396"/>
      <c r="C66" s="396"/>
      <c r="D66" s="396"/>
      <c r="E66" s="396"/>
      <c r="F66" s="430"/>
      <c r="G66" s="430"/>
      <c r="H66" s="430"/>
      <c r="I66" s="430"/>
      <c r="J66" s="430"/>
      <c r="K66" s="430"/>
      <c r="L66" s="396"/>
      <c r="M66" s="396"/>
      <c r="N66" s="396"/>
      <c r="O66" s="396"/>
      <c r="P66" s="396"/>
      <c r="Q66" s="253"/>
      <c r="R66" s="253"/>
      <c r="S66" s="137"/>
      <c r="T66" s="139"/>
      <c r="U66" s="139"/>
      <c r="V66" s="139"/>
      <c r="W66" s="139"/>
      <c r="X66" s="137"/>
    </row>
    <row r="67" spans="1:24" ht="14.45" customHeight="1">
      <c r="A67" s="429" t="s">
        <v>264</v>
      </c>
      <c r="B67" s="429"/>
      <c r="C67" s="429"/>
      <c r="D67" s="429"/>
      <c r="E67" s="429"/>
      <c r="F67" s="429"/>
      <c r="G67" s="429"/>
      <c r="H67" s="429"/>
      <c r="I67" s="429"/>
      <c r="J67" s="429"/>
      <c r="K67" s="429"/>
      <c r="L67" s="429"/>
      <c r="M67" s="429"/>
      <c r="N67" s="429"/>
      <c r="O67" s="429"/>
      <c r="P67" s="429"/>
      <c r="Q67" s="255"/>
      <c r="R67" s="255"/>
      <c r="S67" s="137"/>
      <c r="T67" s="139"/>
      <c r="U67" s="139"/>
      <c r="V67" s="139"/>
      <c r="W67" s="139"/>
      <c r="X67" s="137"/>
    </row>
    <row r="68" spans="1:24">
      <c r="A68" s="429"/>
      <c r="B68" s="429"/>
      <c r="C68" s="429"/>
      <c r="D68" s="429"/>
      <c r="E68" s="429"/>
      <c r="F68" s="429"/>
      <c r="G68" s="429"/>
      <c r="H68" s="429"/>
      <c r="I68" s="429"/>
      <c r="J68" s="429"/>
      <c r="K68" s="429"/>
      <c r="L68" s="429"/>
      <c r="M68" s="429"/>
      <c r="N68" s="429"/>
      <c r="O68" s="429"/>
      <c r="P68" s="429"/>
      <c r="Q68" s="255"/>
      <c r="R68" s="255"/>
      <c r="S68" s="137"/>
      <c r="T68" s="139"/>
      <c r="U68" s="139"/>
      <c r="V68" s="139"/>
      <c r="W68" s="139"/>
      <c r="X68" s="137"/>
    </row>
    <row r="69" spans="1:24">
      <c r="A69" s="396" t="s">
        <v>261</v>
      </c>
      <c r="B69" s="405"/>
      <c r="C69" s="405"/>
      <c r="D69" s="405"/>
      <c r="E69" s="405"/>
      <c r="F69" s="405"/>
      <c r="G69" s="405"/>
      <c r="H69" s="405"/>
      <c r="I69" s="405"/>
      <c r="J69" s="405"/>
      <c r="K69" s="405"/>
      <c r="L69" s="405"/>
      <c r="M69" s="405"/>
      <c r="N69" s="405"/>
      <c r="O69" s="405"/>
      <c r="P69" s="405"/>
      <c r="Q69" s="255"/>
      <c r="R69" s="255"/>
      <c r="S69" s="137"/>
      <c r="T69" s="139"/>
      <c r="U69" s="139"/>
      <c r="V69" s="139"/>
      <c r="W69" s="139"/>
      <c r="X69" s="137"/>
    </row>
    <row r="70" spans="1:24" s="258" customFormat="1">
      <c r="C70" s="256"/>
      <c r="D70" s="256"/>
      <c r="E70" s="256"/>
      <c r="F70" s="256"/>
      <c r="G70" s="256"/>
      <c r="H70" s="256"/>
      <c r="I70" s="256"/>
      <c r="J70" s="256"/>
      <c r="K70" s="256"/>
      <c r="L70" s="256"/>
      <c r="M70" s="256"/>
      <c r="N70" s="256"/>
      <c r="O70" s="256"/>
      <c r="P70" s="256"/>
      <c r="Q70" s="256"/>
      <c r="R70" s="256"/>
      <c r="S70" s="256"/>
      <c r="T70" s="257"/>
      <c r="U70" s="257"/>
      <c r="V70" s="257"/>
      <c r="W70" s="257"/>
      <c r="X70" s="256"/>
    </row>
    <row r="71" spans="1:24">
      <c r="A71" s="258"/>
      <c r="B71" s="258"/>
      <c r="C71" s="256"/>
      <c r="D71" s="256"/>
      <c r="E71" s="406"/>
      <c r="F71" s="256"/>
      <c r="G71" s="256"/>
      <c r="H71" s="256"/>
      <c r="I71" s="256"/>
      <c r="J71" s="256"/>
      <c r="K71" s="256"/>
      <c r="L71" s="256"/>
      <c r="M71" s="256"/>
      <c r="N71" s="256"/>
      <c r="O71" s="256"/>
      <c r="P71" s="256"/>
      <c r="Q71" s="137"/>
      <c r="R71" s="137"/>
      <c r="S71" s="137"/>
      <c r="T71" s="95"/>
      <c r="U71" s="95"/>
      <c r="V71" s="95"/>
      <c r="W71" s="95"/>
    </row>
    <row r="72" spans="1:24">
      <c r="C72" s="137"/>
      <c r="D72" s="137"/>
      <c r="E72" s="137"/>
      <c r="F72" s="137"/>
      <c r="G72" s="137"/>
      <c r="H72" s="137"/>
      <c r="I72" s="137"/>
      <c r="J72" s="137"/>
      <c r="K72" s="137"/>
      <c r="L72" s="137"/>
      <c r="M72" s="137"/>
      <c r="N72" s="137"/>
      <c r="O72" s="137"/>
      <c r="P72" s="137"/>
      <c r="Q72" s="137"/>
      <c r="R72" s="137"/>
      <c r="S72" s="137"/>
      <c r="T72" s="95"/>
      <c r="U72" s="95"/>
      <c r="V72" s="95"/>
      <c r="W72" s="95"/>
    </row>
    <row r="73" spans="1:24">
      <c r="C73" s="137"/>
      <c r="D73" s="137"/>
      <c r="E73" s="137"/>
      <c r="F73" s="137"/>
      <c r="G73" s="137"/>
      <c r="H73" s="137"/>
      <c r="I73" s="137"/>
      <c r="J73" s="137"/>
      <c r="K73" s="137"/>
      <c r="L73" s="137"/>
      <c r="M73" s="137"/>
      <c r="N73" s="137"/>
      <c r="O73" s="137"/>
      <c r="P73" s="137"/>
      <c r="Q73" s="137"/>
      <c r="R73" s="137"/>
      <c r="S73" s="137"/>
      <c r="T73" s="95"/>
      <c r="U73" s="95"/>
      <c r="V73" s="95"/>
      <c r="W73" s="95"/>
    </row>
    <row r="74" spans="1:24">
      <c r="C74" s="137"/>
      <c r="D74" s="137"/>
      <c r="E74" s="137"/>
      <c r="F74" s="137"/>
      <c r="G74" s="137"/>
      <c r="H74" s="137"/>
      <c r="I74" s="137"/>
      <c r="J74" s="137"/>
      <c r="K74" s="137"/>
      <c r="L74" s="137"/>
      <c r="M74" s="137"/>
      <c r="N74" s="137"/>
      <c r="O74" s="137"/>
      <c r="P74" s="137"/>
      <c r="Q74" s="137"/>
      <c r="R74" s="137"/>
      <c r="S74" s="137"/>
      <c r="T74" s="95"/>
      <c r="U74" s="95"/>
      <c r="V74" s="95"/>
      <c r="W74" s="95"/>
    </row>
    <row r="75" spans="1:24">
      <c r="C75" s="137"/>
      <c r="D75" s="137"/>
      <c r="E75" s="137"/>
      <c r="F75" s="137"/>
      <c r="G75" s="137"/>
      <c r="H75" s="137"/>
      <c r="I75" s="137"/>
      <c r="J75" s="137"/>
      <c r="K75" s="137"/>
      <c r="L75" s="137"/>
      <c r="M75" s="137"/>
      <c r="N75" s="137"/>
      <c r="O75" s="137"/>
      <c r="P75" s="137"/>
      <c r="Q75" s="137"/>
      <c r="R75" s="137"/>
      <c r="S75" s="137"/>
      <c r="T75" s="95"/>
      <c r="U75" s="95"/>
      <c r="V75" s="95"/>
      <c r="W75" s="95"/>
    </row>
    <row r="76" spans="1:24">
      <c r="C76" s="137"/>
      <c r="D76" s="137"/>
      <c r="E76" s="137"/>
      <c r="F76" s="137"/>
      <c r="G76" s="137"/>
      <c r="H76" s="137"/>
      <c r="I76" s="137"/>
      <c r="J76" s="137"/>
      <c r="K76" s="137"/>
      <c r="L76" s="137"/>
      <c r="M76" s="137"/>
      <c r="N76" s="137"/>
      <c r="O76" s="137"/>
      <c r="P76" s="137"/>
      <c r="Q76" s="137"/>
      <c r="R76" s="137"/>
      <c r="S76" s="137"/>
      <c r="T76" s="95"/>
      <c r="U76" s="95"/>
      <c r="V76" s="95"/>
      <c r="W76" s="95"/>
    </row>
    <row r="77" spans="1:24">
      <c r="C77" s="137"/>
      <c r="D77" s="137"/>
      <c r="E77" s="137"/>
      <c r="F77" s="137"/>
      <c r="G77" s="137"/>
      <c r="H77" s="137"/>
      <c r="I77" s="137"/>
      <c r="J77" s="137"/>
      <c r="K77" s="137"/>
      <c r="L77" s="137"/>
      <c r="M77" s="137"/>
      <c r="N77" s="137"/>
      <c r="O77" s="137"/>
      <c r="P77" s="137"/>
      <c r="Q77" s="137"/>
      <c r="R77" s="137"/>
      <c r="S77" s="137"/>
      <c r="T77" s="95"/>
      <c r="U77" s="95"/>
      <c r="V77" s="95"/>
      <c r="W77" s="95"/>
    </row>
    <row r="78" spans="1:24">
      <c r="C78" s="137"/>
      <c r="D78" s="137"/>
      <c r="E78" s="137"/>
      <c r="F78" s="137"/>
      <c r="G78" s="137"/>
      <c r="H78" s="137"/>
      <c r="I78" s="137"/>
      <c r="J78" s="137"/>
      <c r="K78" s="137"/>
      <c r="L78" s="137"/>
      <c r="M78" s="137"/>
      <c r="N78" s="137"/>
      <c r="O78" s="137"/>
      <c r="P78" s="137"/>
      <c r="Q78" s="137"/>
      <c r="R78" s="137"/>
      <c r="S78" s="137"/>
      <c r="T78" s="95"/>
      <c r="U78" s="95"/>
      <c r="V78" s="95"/>
      <c r="W78" s="95"/>
    </row>
    <row r="79" spans="1:24">
      <c r="C79" s="137"/>
      <c r="D79" s="137"/>
      <c r="E79" s="137"/>
      <c r="F79" s="137"/>
      <c r="G79" s="137"/>
      <c r="H79" s="137"/>
      <c r="I79" s="137"/>
      <c r="J79" s="137"/>
      <c r="K79" s="137"/>
      <c r="L79" s="137"/>
      <c r="M79" s="137"/>
      <c r="N79" s="137"/>
      <c r="O79" s="137"/>
      <c r="P79" s="137"/>
      <c r="Q79" s="137"/>
      <c r="R79" s="137"/>
      <c r="S79" s="137"/>
      <c r="T79" s="95"/>
      <c r="U79" s="95"/>
      <c r="V79" s="95"/>
      <c r="W79" s="95"/>
    </row>
    <row r="80" spans="1:24">
      <c r="C80" s="137"/>
      <c r="D80" s="137"/>
      <c r="E80" s="137"/>
      <c r="F80" s="137"/>
      <c r="G80" s="137"/>
      <c r="H80" s="137"/>
      <c r="I80" s="137"/>
      <c r="J80" s="137"/>
      <c r="K80" s="137"/>
      <c r="L80" s="137"/>
      <c r="M80" s="137"/>
      <c r="N80" s="137"/>
      <c r="O80" s="137"/>
      <c r="P80" s="137"/>
      <c r="Q80" s="137"/>
      <c r="R80" s="137"/>
      <c r="S80" s="137"/>
      <c r="T80" s="95"/>
      <c r="U80" s="95"/>
      <c r="V80" s="95"/>
      <c r="W80" s="95"/>
    </row>
    <row r="81" spans="3:23">
      <c r="C81" s="137"/>
      <c r="D81" s="137"/>
      <c r="E81" s="137"/>
      <c r="F81" s="137"/>
      <c r="G81" s="137"/>
      <c r="H81" s="137"/>
      <c r="I81" s="137"/>
      <c r="J81" s="137"/>
      <c r="K81" s="137"/>
      <c r="L81" s="137"/>
      <c r="M81" s="137"/>
      <c r="N81" s="137"/>
      <c r="O81" s="137"/>
      <c r="P81" s="137"/>
      <c r="Q81" s="137"/>
      <c r="R81" s="137"/>
      <c r="S81" s="137"/>
      <c r="T81" s="95"/>
      <c r="U81" s="95"/>
      <c r="V81" s="95"/>
      <c r="W81" s="95"/>
    </row>
    <row r="82" spans="3:23">
      <c r="C82" s="137"/>
      <c r="D82" s="137"/>
      <c r="E82" s="137"/>
      <c r="F82" s="137"/>
      <c r="G82" s="137"/>
      <c r="H82" s="137"/>
      <c r="I82" s="137"/>
      <c r="J82" s="137"/>
      <c r="K82" s="137"/>
      <c r="L82" s="137"/>
      <c r="M82" s="137"/>
      <c r="N82" s="137"/>
      <c r="O82" s="137"/>
      <c r="P82" s="137"/>
      <c r="Q82" s="137"/>
      <c r="R82" s="137"/>
      <c r="S82" s="137"/>
      <c r="T82" s="95"/>
      <c r="U82" s="95"/>
      <c r="V82" s="95"/>
      <c r="W82" s="95"/>
    </row>
    <row r="83" spans="3:23">
      <c r="C83" s="137"/>
      <c r="D83" s="137"/>
      <c r="E83" s="137"/>
      <c r="F83" s="137"/>
      <c r="G83" s="137"/>
      <c r="H83" s="137"/>
      <c r="I83" s="137"/>
      <c r="J83" s="137"/>
      <c r="K83" s="137"/>
      <c r="L83" s="137"/>
      <c r="M83" s="137"/>
      <c r="N83" s="137"/>
      <c r="O83" s="137"/>
      <c r="P83" s="137"/>
      <c r="Q83" s="137"/>
      <c r="R83" s="137"/>
      <c r="S83" s="137"/>
      <c r="T83" s="95"/>
      <c r="U83" s="95"/>
      <c r="V83" s="95"/>
      <c r="W83" s="95"/>
    </row>
    <row r="84" spans="3:23">
      <c r="C84" s="137"/>
      <c r="D84" s="137"/>
      <c r="E84" s="137"/>
      <c r="F84" s="137"/>
      <c r="G84" s="137"/>
      <c r="H84" s="137"/>
      <c r="I84" s="137"/>
      <c r="J84" s="137"/>
      <c r="K84" s="137"/>
      <c r="L84" s="137"/>
      <c r="M84" s="137"/>
      <c r="N84" s="137"/>
      <c r="O84" s="137"/>
      <c r="P84" s="137"/>
      <c r="Q84" s="137"/>
      <c r="R84" s="137"/>
      <c r="S84" s="137"/>
      <c r="T84" s="95"/>
      <c r="U84" s="95"/>
      <c r="V84" s="95"/>
      <c r="W84" s="95"/>
    </row>
    <row r="85" spans="3:23">
      <c r="C85" s="137"/>
      <c r="D85" s="137"/>
      <c r="E85" s="137"/>
      <c r="F85" s="137"/>
      <c r="G85" s="137"/>
      <c r="H85" s="137"/>
      <c r="I85" s="137"/>
      <c r="J85" s="137"/>
      <c r="K85" s="137"/>
      <c r="L85" s="137"/>
      <c r="M85" s="137"/>
      <c r="N85" s="137"/>
      <c r="O85" s="137"/>
      <c r="P85" s="137"/>
      <c r="Q85" s="137"/>
      <c r="R85" s="137"/>
      <c r="S85" s="137"/>
      <c r="T85" s="95"/>
      <c r="U85" s="95"/>
      <c r="V85" s="95"/>
      <c r="W85" s="95"/>
    </row>
    <row r="86" spans="3:23">
      <c r="C86" s="137"/>
      <c r="D86" s="137"/>
      <c r="E86" s="137"/>
      <c r="F86" s="137"/>
      <c r="G86" s="137"/>
      <c r="H86" s="137"/>
      <c r="I86" s="137"/>
      <c r="J86" s="137"/>
      <c r="K86" s="137"/>
      <c r="L86" s="137"/>
      <c r="M86" s="137"/>
      <c r="N86" s="137"/>
      <c r="O86" s="137"/>
      <c r="P86" s="137"/>
      <c r="Q86" s="137"/>
      <c r="R86" s="137"/>
      <c r="S86" s="137"/>
      <c r="T86" s="95"/>
      <c r="U86" s="95"/>
      <c r="V86" s="95"/>
      <c r="W86" s="95"/>
    </row>
    <row r="87" spans="3:23">
      <c r="C87" s="137"/>
      <c r="D87" s="137"/>
      <c r="E87" s="137"/>
      <c r="F87" s="137"/>
      <c r="G87" s="137"/>
      <c r="H87" s="137"/>
      <c r="I87" s="137"/>
      <c r="J87" s="137"/>
      <c r="K87" s="137"/>
      <c r="L87" s="137"/>
      <c r="M87" s="137"/>
      <c r="N87" s="137"/>
      <c r="O87" s="137"/>
      <c r="P87" s="137"/>
      <c r="Q87" s="137"/>
      <c r="R87" s="137"/>
      <c r="S87" s="137"/>
      <c r="T87" s="95"/>
      <c r="U87" s="95"/>
      <c r="V87" s="95"/>
      <c r="W87" s="95"/>
    </row>
    <row r="88" spans="3:23">
      <c r="C88" s="137"/>
      <c r="D88" s="137"/>
      <c r="E88" s="137"/>
      <c r="F88" s="137"/>
      <c r="G88" s="137"/>
      <c r="H88" s="137"/>
      <c r="I88" s="137"/>
      <c r="J88" s="137"/>
      <c r="K88" s="137"/>
      <c r="L88" s="137"/>
      <c r="M88" s="137"/>
      <c r="N88" s="137"/>
      <c r="O88" s="137"/>
      <c r="P88" s="137"/>
      <c r="Q88" s="137"/>
      <c r="R88" s="137"/>
      <c r="S88" s="137"/>
      <c r="T88" s="95"/>
      <c r="U88" s="95"/>
      <c r="V88" s="95"/>
      <c r="W88" s="95"/>
    </row>
    <row r="89" spans="3:23">
      <c r="C89" s="137"/>
      <c r="D89" s="137"/>
      <c r="E89" s="137"/>
      <c r="F89" s="137"/>
      <c r="G89" s="137"/>
      <c r="H89" s="137"/>
      <c r="I89" s="137"/>
      <c r="J89" s="137"/>
      <c r="K89" s="137"/>
      <c r="L89" s="137"/>
      <c r="M89" s="137"/>
      <c r="N89" s="137"/>
      <c r="O89" s="137"/>
      <c r="P89" s="137"/>
      <c r="Q89" s="137"/>
      <c r="R89" s="137"/>
      <c r="S89" s="137"/>
      <c r="T89" s="95"/>
      <c r="U89" s="95"/>
      <c r="V89" s="95"/>
      <c r="W89" s="95"/>
    </row>
    <row r="90" spans="3:23">
      <c r="C90" s="137"/>
      <c r="D90" s="137"/>
      <c r="E90" s="137"/>
      <c r="F90" s="137"/>
      <c r="G90" s="137"/>
      <c r="H90" s="137"/>
      <c r="I90" s="137"/>
      <c r="J90" s="137"/>
      <c r="K90" s="137"/>
      <c r="L90" s="137"/>
      <c r="M90" s="137"/>
      <c r="N90" s="137"/>
      <c r="O90" s="137"/>
      <c r="P90" s="137"/>
      <c r="Q90" s="137"/>
      <c r="R90" s="137"/>
      <c r="S90" s="137"/>
      <c r="T90" s="95"/>
      <c r="U90" s="95"/>
      <c r="V90" s="95"/>
      <c r="W90" s="95"/>
    </row>
    <row r="91" spans="3:23">
      <c r="C91" s="137"/>
      <c r="D91" s="137"/>
      <c r="E91" s="137"/>
      <c r="F91" s="137"/>
      <c r="G91" s="137"/>
      <c r="H91" s="137"/>
      <c r="I91" s="137"/>
      <c r="J91" s="137"/>
      <c r="K91" s="137"/>
      <c r="L91" s="137"/>
      <c r="M91" s="137"/>
      <c r="N91" s="137"/>
      <c r="O91" s="137"/>
      <c r="P91" s="137"/>
      <c r="Q91" s="137"/>
      <c r="R91" s="137"/>
      <c r="S91" s="137"/>
      <c r="T91" s="95"/>
      <c r="U91" s="95"/>
      <c r="V91" s="95"/>
      <c r="W91" s="95"/>
    </row>
    <row r="92" spans="3:23">
      <c r="C92" s="137"/>
      <c r="D92" s="137"/>
      <c r="E92" s="137"/>
      <c r="F92" s="137"/>
      <c r="G92" s="137"/>
      <c r="H92" s="137"/>
      <c r="I92" s="137"/>
      <c r="J92" s="137"/>
      <c r="K92" s="137"/>
      <c r="L92" s="137"/>
      <c r="M92" s="137"/>
      <c r="N92" s="137"/>
      <c r="O92" s="137"/>
      <c r="P92" s="137"/>
      <c r="Q92" s="137"/>
      <c r="R92" s="137"/>
      <c r="S92" s="137"/>
      <c r="T92" s="95"/>
      <c r="U92" s="95"/>
      <c r="V92" s="95"/>
      <c r="W92" s="95"/>
    </row>
    <row r="93" spans="3:23">
      <c r="C93" s="137"/>
      <c r="D93" s="137"/>
      <c r="E93" s="137"/>
      <c r="F93" s="137"/>
      <c r="G93" s="137"/>
      <c r="H93" s="137"/>
      <c r="I93" s="137"/>
      <c r="J93" s="137"/>
      <c r="K93" s="137"/>
      <c r="L93" s="137"/>
      <c r="M93" s="137"/>
      <c r="N93" s="137"/>
      <c r="O93" s="137"/>
      <c r="P93" s="137"/>
      <c r="Q93" s="137"/>
      <c r="R93" s="137"/>
      <c r="S93" s="137"/>
      <c r="T93" s="95"/>
      <c r="U93" s="95"/>
      <c r="V93" s="95"/>
      <c r="W93" s="95"/>
    </row>
    <row r="94" spans="3:23">
      <c r="C94" s="137"/>
      <c r="D94" s="137"/>
      <c r="E94" s="137"/>
      <c r="F94" s="137"/>
      <c r="G94" s="137"/>
      <c r="H94" s="137"/>
      <c r="I94" s="137"/>
      <c r="J94" s="137"/>
      <c r="K94" s="137"/>
      <c r="L94" s="137"/>
      <c r="M94" s="137"/>
      <c r="N94" s="137"/>
      <c r="O94" s="137"/>
      <c r="P94" s="137"/>
      <c r="Q94" s="137"/>
      <c r="R94" s="137"/>
      <c r="S94" s="137"/>
      <c r="T94" s="95"/>
      <c r="U94" s="95"/>
      <c r="V94" s="95"/>
      <c r="W94" s="95"/>
    </row>
    <row r="95" spans="3:23">
      <c r="C95" s="137"/>
      <c r="D95" s="137"/>
      <c r="E95" s="137"/>
      <c r="F95" s="137"/>
      <c r="G95" s="137"/>
      <c r="H95" s="137"/>
      <c r="I95" s="137"/>
      <c r="J95" s="137"/>
      <c r="K95" s="137"/>
      <c r="L95" s="137"/>
      <c r="M95" s="137"/>
      <c r="N95" s="137"/>
      <c r="O95" s="137"/>
      <c r="P95" s="137"/>
      <c r="Q95" s="137"/>
      <c r="R95" s="137"/>
      <c r="S95" s="137"/>
      <c r="T95" s="95"/>
      <c r="U95" s="95"/>
      <c r="V95" s="95"/>
      <c r="W95" s="95"/>
    </row>
    <row r="96" spans="3:23">
      <c r="C96" s="137"/>
      <c r="D96" s="137"/>
      <c r="E96" s="137"/>
      <c r="F96" s="137"/>
      <c r="G96" s="137"/>
      <c r="H96" s="137"/>
      <c r="I96" s="137"/>
      <c r="J96" s="137"/>
      <c r="K96" s="137"/>
      <c r="L96" s="137"/>
      <c r="M96" s="137"/>
      <c r="N96" s="137"/>
      <c r="O96" s="137"/>
      <c r="P96" s="137"/>
      <c r="Q96" s="137"/>
      <c r="R96" s="137"/>
      <c r="S96" s="137"/>
      <c r="T96" s="95"/>
      <c r="U96" s="95"/>
      <c r="V96" s="95"/>
      <c r="W96" s="95"/>
    </row>
    <row r="97" spans="3:23">
      <c r="C97" s="137"/>
      <c r="D97" s="137"/>
      <c r="E97" s="137"/>
      <c r="F97" s="137"/>
      <c r="G97" s="137"/>
      <c r="H97" s="137"/>
      <c r="I97" s="137"/>
      <c r="J97" s="137"/>
      <c r="K97" s="137"/>
      <c r="L97" s="137"/>
      <c r="M97" s="137"/>
      <c r="N97" s="137"/>
      <c r="O97" s="137"/>
      <c r="P97" s="137"/>
      <c r="Q97" s="137"/>
      <c r="R97" s="137"/>
      <c r="S97" s="137"/>
      <c r="T97" s="95"/>
      <c r="U97" s="95"/>
      <c r="V97" s="95"/>
      <c r="W97" s="95"/>
    </row>
    <row r="98" spans="3:23">
      <c r="C98" s="137"/>
      <c r="D98" s="137"/>
      <c r="E98" s="137"/>
      <c r="F98" s="137"/>
      <c r="G98" s="137"/>
      <c r="H98" s="137"/>
      <c r="I98" s="137"/>
      <c r="J98" s="137"/>
      <c r="K98" s="137"/>
      <c r="L98" s="137"/>
      <c r="M98" s="137"/>
      <c r="N98" s="137"/>
      <c r="O98" s="137"/>
      <c r="P98" s="137"/>
      <c r="Q98" s="137"/>
      <c r="R98" s="137"/>
      <c r="S98" s="137"/>
      <c r="T98" s="95"/>
      <c r="U98" s="95"/>
      <c r="V98" s="95"/>
      <c r="W98" s="95"/>
    </row>
    <row r="99" spans="3:23">
      <c r="C99" s="137"/>
      <c r="D99" s="137"/>
      <c r="E99" s="137"/>
      <c r="F99" s="137"/>
      <c r="G99" s="137"/>
      <c r="H99" s="137"/>
      <c r="I99" s="137"/>
      <c r="J99" s="137"/>
      <c r="K99" s="137"/>
      <c r="L99" s="137"/>
      <c r="M99" s="137"/>
      <c r="N99" s="137"/>
      <c r="O99" s="137"/>
      <c r="P99" s="137"/>
      <c r="Q99" s="137"/>
      <c r="R99" s="137"/>
      <c r="S99" s="137"/>
      <c r="T99" s="95"/>
      <c r="U99" s="95"/>
      <c r="V99" s="95"/>
      <c r="W99" s="95"/>
    </row>
    <row r="100" spans="3:23">
      <c r="C100" s="137"/>
      <c r="D100" s="137"/>
      <c r="E100" s="137"/>
      <c r="F100" s="137"/>
      <c r="G100" s="137"/>
      <c r="H100" s="137"/>
      <c r="I100" s="137"/>
      <c r="J100" s="137"/>
      <c r="K100" s="137"/>
      <c r="L100" s="137"/>
      <c r="M100" s="137"/>
      <c r="N100" s="137"/>
      <c r="O100" s="137"/>
      <c r="P100" s="137"/>
      <c r="Q100" s="137"/>
      <c r="R100" s="137"/>
      <c r="S100" s="137"/>
      <c r="T100" s="95"/>
      <c r="U100" s="95"/>
      <c r="V100" s="95"/>
      <c r="W100" s="95"/>
    </row>
    <row r="101" spans="3:23">
      <c r="C101" s="137"/>
      <c r="D101" s="137"/>
      <c r="E101" s="137"/>
      <c r="F101" s="137"/>
      <c r="G101" s="137"/>
      <c r="H101" s="137"/>
      <c r="I101" s="137"/>
      <c r="J101" s="137"/>
      <c r="K101" s="137"/>
      <c r="L101" s="137"/>
      <c r="M101" s="137"/>
      <c r="N101" s="137"/>
      <c r="O101" s="137"/>
      <c r="P101" s="137"/>
      <c r="Q101" s="137"/>
      <c r="R101" s="137"/>
      <c r="S101" s="137"/>
      <c r="T101" s="95"/>
      <c r="U101" s="95"/>
      <c r="V101" s="95"/>
      <c r="W101" s="95"/>
    </row>
    <row r="102" spans="3:23">
      <c r="C102" s="137"/>
      <c r="D102" s="137"/>
      <c r="E102" s="137"/>
      <c r="F102" s="137"/>
      <c r="G102" s="137"/>
      <c r="H102" s="137"/>
      <c r="I102" s="137"/>
      <c r="J102" s="137"/>
      <c r="K102" s="137"/>
      <c r="L102" s="137"/>
      <c r="M102" s="137"/>
      <c r="N102" s="137"/>
      <c r="O102" s="137"/>
      <c r="P102" s="137"/>
      <c r="Q102" s="137"/>
      <c r="R102" s="137"/>
      <c r="S102" s="137"/>
      <c r="T102" s="95"/>
      <c r="U102" s="95"/>
      <c r="V102" s="95"/>
      <c r="W102" s="95"/>
    </row>
    <row r="103" spans="3:23">
      <c r="C103" s="137"/>
      <c r="D103" s="137"/>
      <c r="E103" s="137"/>
      <c r="F103" s="137"/>
      <c r="G103" s="137"/>
      <c r="H103" s="137"/>
      <c r="I103" s="137"/>
      <c r="J103" s="137"/>
      <c r="K103" s="137"/>
      <c r="L103" s="137"/>
      <c r="M103" s="137"/>
      <c r="N103" s="137"/>
      <c r="O103" s="137"/>
      <c r="P103" s="137"/>
      <c r="Q103" s="137"/>
      <c r="R103" s="137"/>
      <c r="S103" s="137"/>
      <c r="T103" s="95"/>
      <c r="U103" s="95"/>
      <c r="V103" s="95"/>
      <c r="W103" s="95"/>
    </row>
    <row r="104" spans="3:23">
      <c r="C104" s="137"/>
      <c r="D104" s="137"/>
      <c r="E104" s="137"/>
      <c r="F104" s="137"/>
      <c r="G104" s="137"/>
      <c r="H104" s="137"/>
      <c r="I104" s="137"/>
      <c r="J104" s="137"/>
      <c r="K104" s="137"/>
      <c r="L104" s="137"/>
      <c r="M104" s="137"/>
      <c r="N104" s="137"/>
      <c r="O104" s="137"/>
      <c r="P104" s="137"/>
      <c r="Q104" s="137"/>
      <c r="R104" s="137"/>
      <c r="S104" s="137"/>
      <c r="T104" s="95"/>
      <c r="U104" s="95"/>
      <c r="V104" s="95"/>
      <c r="W104" s="95"/>
    </row>
    <row r="105" spans="3:23">
      <c r="C105" s="137"/>
      <c r="D105" s="137"/>
      <c r="E105" s="137"/>
      <c r="F105" s="137"/>
      <c r="G105" s="137"/>
      <c r="H105" s="137"/>
      <c r="I105" s="137"/>
      <c r="J105" s="137"/>
      <c r="K105" s="137"/>
      <c r="L105" s="137"/>
      <c r="M105" s="137"/>
      <c r="N105" s="137"/>
      <c r="O105" s="137"/>
      <c r="P105" s="137"/>
      <c r="Q105" s="137"/>
      <c r="R105" s="137"/>
      <c r="S105" s="137"/>
      <c r="T105" s="95"/>
      <c r="U105" s="95"/>
      <c r="V105" s="95"/>
      <c r="W105" s="95"/>
    </row>
    <row r="106" spans="3:23">
      <c r="C106" s="137"/>
      <c r="D106" s="137"/>
      <c r="E106" s="137"/>
      <c r="F106" s="137"/>
      <c r="G106" s="137"/>
      <c r="H106" s="137"/>
      <c r="I106" s="137"/>
      <c r="J106" s="137"/>
      <c r="K106" s="137"/>
      <c r="L106" s="137"/>
      <c r="M106" s="137"/>
      <c r="N106" s="137"/>
      <c r="O106" s="137"/>
      <c r="P106" s="137"/>
      <c r="Q106" s="137"/>
      <c r="R106" s="137"/>
      <c r="S106" s="137"/>
      <c r="T106" s="95"/>
      <c r="U106" s="95"/>
      <c r="V106" s="95"/>
      <c r="W106" s="95"/>
    </row>
    <row r="107" spans="3:23">
      <c r="C107" s="137"/>
      <c r="D107" s="137"/>
      <c r="E107" s="137"/>
      <c r="F107" s="137"/>
      <c r="G107" s="137"/>
      <c r="H107" s="137"/>
      <c r="I107" s="137"/>
      <c r="J107" s="137"/>
      <c r="K107" s="137"/>
      <c r="L107" s="137"/>
      <c r="M107" s="137"/>
      <c r="N107" s="137"/>
      <c r="O107" s="137"/>
      <c r="P107" s="137"/>
      <c r="Q107" s="137"/>
      <c r="R107" s="137"/>
      <c r="S107" s="137"/>
      <c r="T107" s="95"/>
      <c r="U107" s="95"/>
      <c r="V107" s="95"/>
      <c r="W107" s="95"/>
    </row>
    <row r="108" spans="3:23">
      <c r="C108" s="137"/>
      <c r="D108" s="137"/>
      <c r="E108" s="137"/>
      <c r="F108" s="137"/>
      <c r="G108" s="137"/>
      <c r="H108" s="137"/>
      <c r="I108" s="137"/>
      <c r="J108" s="137"/>
      <c r="K108" s="137"/>
      <c r="L108" s="137"/>
      <c r="M108" s="137"/>
      <c r="N108" s="137"/>
      <c r="O108" s="137"/>
      <c r="P108" s="137"/>
      <c r="Q108" s="137"/>
      <c r="R108" s="137"/>
      <c r="S108" s="137"/>
      <c r="T108" s="95"/>
      <c r="U108" s="95"/>
      <c r="V108" s="95"/>
      <c r="W108" s="95"/>
    </row>
    <row r="109" spans="3:23">
      <c r="C109" s="137"/>
      <c r="D109" s="137"/>
      <c r="E109" s="137"/>
      <c r="F109" s="137"/>
      <c r="G109" s="137"/>
      <c r="H109" s="137"/>
      <c r="I109" s="137"/>
      <c r="J109" s="137"/>
      <c r="K109" s="137"/>
      <c r="L109" s="137"/>
      <c r="M109" s="137"/>
      <c r="N109" s="137"/>
      <c r="O109" s="137"/>
      <c r="P109" s="137"/>
      <c r="Q109" s="137"/>
      <c r="R109" s="137"/>
      <c r="S109" s="137"/>
      <c r="T109" s="95"/>
      <c r="U109" s="95"/>
      <c r="V109" s="95"/>
      <c r="W109" s="95"/>
    </row>
    <row r="110" spans="3:23">
      <c r="C110" s="137"/>
      <c r="D110" s="137"/>
      <c r="E110" s="137"/>
      <c r="F110" s="137"/>
      <c r="G110" s="137"/>
      <c r="H110" s="137"/>
      <c r="I110" s="137"/>
      <c r="J110" s="137"/>
      <c r="K110" s="137"/>
      <c r="L110" s="137"/>
      <c r="M110" s="137"/>
      <c r="N110" s="137"/>
      <c r="O110" s="137"/>
      <c r="P110" s="137"/>
      <c r="Q110" s="137"/>
      <c r="R110" s="137"/>
      <c r="S110" s="137"/>
      <c r="T110" s="95"/>
      <c r="U110" s="95"/>
      <c r="V110" s="95"/>
      <c r="W110" s="95"/>
    </row>
    <row r="111" spans="3:23">
      <c r="C111" s="137"/>
      <c r="D111" s="137"/>
      <c r="E111" s="137"/>
      <c r="F111" s="137"/>
      <c r="G111" s="137"/>
      <c r="H111" s="137"/>
      <c r="I111" s="137"/>
      <c r="J111" s="137"/>
      <c r="K111" s="137"/>
      <c r="L111" s="137"/>
      <c r="M111" s="137"/>
      <c r="N111" s="137"/>
      <c r="O111" s="137"/>
      <c r="P111" s="137"/>
      <c r="Q111" s="137"/>
      <c r="R111" s="137"/>
      <c r="S111" s="137"/>
      <c r="T111" s="95"/>
      <c r="U111" s="95"/>
      <c r="V111" s="95"/>
      <c r="W111" s="95"/>
    </row>
    <row r="112" spans="3:23">
      <c r="C112" s="137"/>
      <c r="D112" s="137"/>
      <c r="E112" s="137"/>
      <c r="F112" s="137"/>
      <c r="G112" s="137"/>
      <c r="H112" s="137"/>
      <c r="I112" s="137"/>
      <c r="J112" s="137"/>
      <c r="K112" s="137"/>
      <c r="L112" s="137"/>
      <c r="M112" s="137"/>
      <c r="N112" s="137"/>
      <c r="O112" s="137"/>
      <c r="P112" s="137"/>
      <c r="Q112" s="137"/>
      <c r="R112" s="137"/>
      <c r="S112" s="137"/>
      <c r="T112" s="95"/>
      <c r="U112" s="95"/>
      <c r="V112" s="95"/>
      <c r="W112" s="95"/>
    </row>
    <row r="113" spans="3:23">
      <c r="C113" s="137"/>
      <c r="D113" s="137"/>
      <c r="E113" s="137"/>
      <c r="F113" s="137"/>
      <c r="G113" s="137"/>
      <c r="H113" s="137"/>
      <c r="I113" s="137"/>
      <c r="J113" s="137"/>
      <c r="K113" s="137"/>
      <c r="L113" s="137"/>
      <c r="M113" s="137"/>
      <c r="N113" s="137"/>
      <c r="O113" s="137"/>
      <c r="P113" s="137"/>
      <c r="Q113" s="137"/>
      <c r="R113" s="137"/>
      <c r="S113" s="137"/>
      <c r="T113" s="95"/>
      <c r="U113" s="95"/>
      <c r="V113" s="95"/>
      <c r="W113" s="95"/>
    </row>
    <row r="114" spans="3:23">
      <c r="C114" s="137"/>
      <c r="D114" s="137"/>
      <c r="E114" s="137"/>
      <c r="F114" s="137"/>
      <c r="G114" s="137"/>
      <c r="H114" s="137"/>
      <c r="I114" s="137"/>
      <c r="J114" s="137"/>
      <c r="K114" s="137"/>
      <c r="L114" s="137"/>
      <c r="M114" s="137"/>
      <c r="N114" s="137"/>
      <c r="O114" s="137"/>
      <c r="P114" s="137"/>
      <c r="Q114" s="137"/>
      <c r="R114" s="137"/>
      <c r="S114" s="137"/>
      <c r="T114" s="95"/>
      <c r="U114" s="95"/>
      <c r="V114" s="95"/>
      <c r="W114" s="95"/>
    </row>
    <row r="115" spans="3:23">
      <c r="C115" s="137"/>
      <c r="D115" s="137"/>
      <c r="E115" s="137"/>
      <c r="F115" s="137"/>
      <c r="G115" s="137"/>
      <c r="H115" s="137"/>
      <c r="I115" s="137"/>
      <c r="J115" s="137"/>
      <c r="K115" s="137"/>
      <c r="L115" s="137"/>
      <c r="M115" s="137"/>
      <c r="N115" s="137"/>
      <c r="O115" s="137"/>
      <c r="P115" s="137"/>
      <c r="Q115" s="137"/>
      <c r="R115" s="137"/>
      <c r="S115" s="137"/>
      <c r="T115" s="95"/>
      <c r="U115" s="95"/>
      <c r="V115" s="95"/>
      <c r="W115" s="95"/>
    </row>
    <row r="116" spans="3:23">
      <c r="C116" s="137"/>
      <c r="D116" s="137"/>
      <c r="E116" s="137"/>
      <c r="F116" s="137"/>
      <c r="G116" s="137"/>
      <c r="H116" s="137"/>
      <c r="I116" s="137"/>
      <c r="J116" s="137"/>
      <c r="K116" s="137"/>
      <c r="L116" s="137"/>
      <c r="M116" s="137"/>
      <c r="N116" s="137"/>
      <c r="O116" s="137"/>
      <c r="P116" s="137"/>
      <c r="Q116" s="137"/>
      <c r="R116" s="137"/>
      <c r="S116" s="137"/>
      <c r="T116" s="95"/>
      <c r="U116" s="95"/>
      <c r="V116" s="95"/>
      <c r="W116" s="95"/>
    </row>
    <row r="117" spans="3:23">
      <c r="C117" s="137"/>
      <c r="D117" s="137"/>
      <c r="E117" s="137"/>
      <c r="F117" s="137"/>
      <c r="G117" s="137"/>
      <c r="H117" s="137"/>
      <c r="I117" s="137"/>
      <c r="J117" s="137"/>
      <c r="K117" s="137"/>
      <c r="L117" s="137"/>
      <c r="M117" s="137"/>
      <c r="N117" s="137"/>
      <c r="O117" s="137"/>
      <c r="P117" s="137"/>
      <c r="Q117" s="137"/>
      <c r="R117" s="137"/>
      <c r="S117" s="137"/>
      <c r="T117" s="95"/>
      <c r="U117" s="95"/>
      <c r="V117" s="95"/>
      <c r="W117" s="95"/>
    </row>
    <row r="118" spans="3:23">
      <c r="C118" s="137"/>
      <c r="D118" s="137"/>
      <c r="E118" s="137"/>
      <c r="F118" s="137"/>
      <c r="G118" s="137"/>
      <c r="H118" s="137"/>
      <c r="I118" s="137"/>
      <c r="J118" s="137"/>
      <c r="K118" s="137"/>
      <c r="L118" s="137"/>
      <c r="M118" s="137"/>
      <c r="N118" s="137"/>
      <c r="O118" s="137"/>
      <c r="P118" s="137"/>
      <c r="Q118" s="137"/>
      <c r="R118" s="137"/>
      <c r="S118" s="137"/>
      <c r="T118" s="95"/>
      <c r="U118" s="95"/>
      <c r="V118" s="95"/>
      <c r="W118" s="95"/>
    </row>
    <row r="119" spans="3:23">
      <c r="C119" s="137"/>
      <c r="D119" s="137"/>
      <c r="E119" s="137"/>
      <c r="F119" s="137"/>
      <c r="G119" s="137"/>
      <c r="H119" s="137"/>
      <c r="I119" s="137"/>
      <c r="J119" s="137"/>
      <c r="K119" s="137"/>
      <c r="L119" s="137"/>
      <c r="M119" s="137"/>
      <c r="N119" s="137"/>
      <c r="O119" s="137"/>
      <c r="P119" s="137"/>
      <c r="Q119" s="137"/>
      <c r="R119" s="137"/>
      <c r="S119" s="137"/>
      <c r="T119" s="95"/>
      <c r="U119" s="95"/>
      <c r="V119" s="95"/>
      <c r="W119" s="95"/>
    </row>
    <row r="120" spans="3:23">
      <c r="C120" s="137"/>
      <c r="D120" s="137"/>
      <c r="E120" s="137"/>
      <c r="F120" s="137"/>
      <c r="G120" s="137"/>
      <c r="H120" s="137"/>
      <c r="I120" s="137"/>
      <c r="J120" s="137"/>
      <c r="K120" s="137"/>
      <c r="L120" s="137"/>
      <c r="M120" s="137"/>
      <c r="N120" s="137"/>
      <c r="O120" s="137"/>
      <c r="P120" s="137"/>
      <c r="Q120" s="137"/>
      <c r="R120" s="137"/>
      <c r="S120" s="137"/>
      <c r="T120" s="95"/>
      <c r="U120" s="95"/>
      <c r="V120" s="95"/>
      <c r="W120" s="95"/>
    </row>
    <row r="121" spans="3:23">
      <c r="C121" s="137"/>
      <c r="D121" s="137"/>
      <c r="E121" s="137"/>
      <c r="F121" s="137"/>
      <c r="G121" s="137"/>
      <c r="H121" s="137"/>
      <c r="I121" s="137"/>
      <c r="J121" s="137"/>
      <c r="K121" s="137"/>
      <c r="L121" s="137"/>
      <c r="M121" s="137"/>
      <c r="N121" s="137"/>
      <c r="O121" s="137"/>
      <c r="P121" s="137"/>
      <c r="Q121" s="137"/>
      <c r="R121" s="137"/>
      <c r="S121" s="137"/>
      <c r="T121" s="95"/>
      <c r="U121" s="95"/>
      <c r="V121" s="95"/>
      <c r="W121" s="95"/>
    </row>
    <row r="122" spans="3:23">
      <c r="C122" s="137"/>
      <c r="D122" s="137"/>
      <c r="E122" s="137"/>
      <c r="F122" s="137"/>
      <c r="G122" s="137"/>
      <c r="H122" s="137"/>
      <c r="I122" s="137"/>
      <c r="J122" s="137"/>
      <c r="K122" s="137"/>
      <c r="L122" s="137"/>
      <c r="M122" s="137"/>
      <c r="N122" s="137"/>
      <c r="O122" s="137"/>
      <c r="P122" s="137"/>
      <c r="Q122" s="137"/>
      <c r="R122" s="137"/>
      <c r="S122" s="137"/>
      <c r="T122" s="95"/>
      <c r="U122" s="95"/>
      <c r="V122" s="95"/>
      <c r="W122" s="95"/>
    </row>
    <row r="123" spans="3:23">
      <c r="C123" s="137"/>
      <c r="D123" s="137"/>
      <c r="E123" s="137"/>
      <c r="F123" s="137"/>
      <c r="G123" s="137"/>
      <c r="H123" s="137"/>
      <c r="I123" s="137"/>
      <c r="J123" s="137"/>
      <c r="K123" s="137"/>
      <c r="L123" s="137"/>
      <c r="M123" s="137"/>
      <c r="N123" s="137"/>
      <c r="O123" s="137"/>
      <c r="P123" s="137"/>
      <c r="Q123" s="137"/>
      <c r="R123" s="137"/>
      <c r="S123" s="137"/>
      <c r="T123" s="95"/>
      <c r="U123" s="95"/>
      <c r="V123" s="95"/>
      <c r="W123" s="95"/>
    </row>
    <row r="124" spans="3:23">
      <c r="C124" s="137"/>
      <c r="D124" s="137"/>
      <c r="E124" s="137"/>
      <c r="F124" s="137"/>
      <c r="G124" s="137"/>
      <c r="H124" s="137"/>
      <c r="I124" s="137"/>
      <c r="J124" s="137"/>
      <c r="K124" s="137"/>
      <c r="L124" s="137"/>
      <c r="M124" s="137"/>
      <c r="N124" s="137"/>
      <c r="O124" s="137"/>
      <c r="P124" s="137"/>
      <c r="Q124" s="137"/>
      <c r="R124" s="137"/>
      <c r="S124" s="137"/>
      <c r="T124" s="95"/>
      <c r="U124" s="95"/>
      <c r="V124" s="95"/>
      <c r="W124" s="95"/>
    </row>
    <row r="125" spans="3:23">
      <c r="C125" s="137"/>
      <c r="D125" s="137"/>
      <c r="E125" s="137"/>
      <c r="F125" s="137"/>
      <c r="G125" s="137"/>
      <c r="H125" s="137"/>
      <c r="I125" s="137"/>
      <c r="J125" s="137"/>
      <c r="K125" s="137"/>
      <c r="L125" s="137"/>
      <c r="M125" s="137"/>
      <c r="N125" s="137"/>
      <c r="O125" s="137"/>
      <c r="P125" s="137"/>
      <c r="Q125" s="137"/>
      <c r="R125" s="137"/>
      <c r="S125" s="137"/>
      <c r="T125" s="95"/>
      <c r="U125" s="95"/>
      <c r="V125" s="95"/>
      <c r="W125" s="95"/>
    </row>
    <row r="126" spans="3:23">
      <c r="C126" s="137"/>
      <c r="D126" s="137"/>
      <c r="E126" s="137"/>
      <c r="F126" s="137"/>
      <c r="G126" s="137"/>
      <c r="H126" s="137"/>
      <c r="I126" s="137"/>
      <c r="J126" s="137"/>
      <c r="K126" s="137"/>
      <c r="L126" s="137"/>
      <c r="M126" s="137"/>
      <c r="N126" s="137"/>
      <c r="O126" s="137"/>
      <c r="P126" s="137"/>
      <c r="Q126" s="137"/>
      <c r="R126" s="137"/>
      <c r="S126" s="137"/>
      <c r="T126" s="95"/>
      <c r="U126" s="95"/>
      <c r="V126" s="95"/>
      <c r="W126" s="95"/>
    </row>
    <row r="127" spans="3:23">
      <c r="C127" s="137"/>
      <c r="D127" s="137"/>
      <c r="E127" s="137"/>
      <c r="F127" s="137"/>
      <c r="G127" s="137"/>
      <c r="H127" s="137"/>
      <c r="I127" s="137"/>
      <c r="J127" s="137"/>
      <c r="K127" s="137"/>
      <c r="L127" s="137"/>
      <c r="M127" s="137"/>
      <c r="N127" s="137"/>
      <c r="O127" s="137"/>
      <c r="P127" s="137"/>
      <c r="Q127" s="137"/>
      <c r="R127" s="137"/>
      <c r="S127" s="137"/>
      <c r="T127" s="95"/>
      <c r="U127" s="95"/>
      <c r="V127" s="95"/>
      <c r="W127" s="95"/>
    </row>
    <row r="128" spans="3:23">
      <c r="C128" s="137"/>
      <c r="D128" s="137"/>
      <c r="E128" s="137"/>
      <c r="F128" s="137"/>
      <c r="G128" s="137"/>
      <c r="H128" s="137"/>
      <c r="I128" s="137"/>
      <c r="J128" s="137"/>
      <c r="K128" s="137"/>
      <c r="L128" s="137"/>
      <c r="M128" s="137"/>
      <c r="N128" s="137"/>
      <c r="O128" s="137"/>
      <c r="P128" s="137"/>
      <c r="Q128" s="137"/>
      <c r="R128" s="137"/>
      <c r="S128" s="137"/>
      <c r="T128" s="95"/>
      <c r="U128" s="95"/>
      <c r="V128" s="95"/>
      <c r="W128" s="95"/>
    </row>
    <row r="129" spans="1:29">
      <c r="C129" s="137"/>
      <c r="D129" s="137"/>
      <c r="E129" s="137"/>
      <c r="F129" s="137"/>
      <c r="G129" s="137"/>
      <c r="H129" s="137"/>
      <c r="I129" s="137"/>
      <c r="J129" s="137"/>
      <c r="K129" s="137"/>
      <c r="L129" s="137"/>
      <c r="M129" s="137"/>
      <c r="N129" s="137"/>
      <c r="O129" s="137"/>
      <c r="P129" s="137"/>
      <c r="Q129" s="137"/>
      <c r="R129" s="137"/>
      <c r="S129" s="137"/>
      <c r="T129" s="95"/>
      <c r="U129" s="95"/>
      <c r="V129" s="95"/>
      <c r="W129" s="95"/>
    </row>
    <row r="130" spans="1:29">
      <c r="C130" s="137"/>
      <c r="D130" s="137"/>
      <c r="E130" s="137"/>
      <c r="F130" s="137"/>
      <c r="G130" s="137"/>
      <c r="H130" s="137"/>
      <c r="I130" s="137"/>
      <c r="J130" s="137"/>
      <c r="K130" s="137"/>
      <c r="L130" s="137"/>
      <c r="M130" s="137"/>
      <c r="N130" s="137"/>
      <c r="O130" s="137"/>
      <c r="P130" s="137"/>
      <c r="Q130" s="137"/>
      <c r="R130" s="137"/>
      <c r="S130" s="137"/>
      <c r="T130" s="95"/>
      <c r="U130" s="95"/>
      <c r="V130" s="95"/>
      <c r="W130" s="95"/>
    </row>
    <row r="131" spans="1:29">
      <c r="C131" s="137"/>
      <c r="D131" s="137"/>
      <c r="E131" s="137"/>
      <c r="F131" s="137"/>
      <c r="G131" s="137"/>
      <c r="H131" s="137"/>
      <c r="I131" s="137"/>
      <c r="J131" s="137"/>
      <c r="K131" s="137"/>
      <c r="L131" s="137"/>
      <c r="M131" s="137"/>
      <c r="N131" s="137"/>
      <c r="O131" s="137"/>
      <c r="P131" s="137"/>
      <c r="Q131" s="137"/>
      <c r="R131" s="137"/>
      <c r="S131" s="137"/>
      <c r="T131" s="95"/>
      <c r="U131" s="95"/>
      <c r="V131" s="95"/>
      <c r="W131" s="95"/>
    </row>
    <row r="132" spans="1:29">
      <c r="C132" s="137"/>
      <c r="D132" s="137"/>
      <c r="E132" s="137"/>
      <c r="F132" s="137"/>
      <c r="G132" s="137"/>
      <c r="H132" s="137"/>
      <c r="I132" s="137"/>
      <c r="J132" s="137"/>
      <c r="K132" s="137"/>
      <c r="L132" s="137"/>
      <c r="M132" s="137"/>
      <c r="N132" s="137"/>
      <c r="O132" s="137"/>
      <c r="P132" s="137"/>
      <c r="Q132" s="137"/>
      <c r="R132" s="137"/>
      <c r="S132" s="137"/>
    </row>
    <row r="133" spans="1:29" s="259" customFormat="1">
      <c r="A133" s="95"/>
      <c r="B133" s="95"/>
      <c r="C133" s="137"/>
      <c r="D133" s="137"/>
      <c r="E133" s="137"/>
      <c r="F133" s="137"/>
      <c r="G133" s="137"/>
      <c r="H133" s="137"/>
      <c r="I133" s="137"/>
      <c r="J133" s="137"/>
      <c r="K133" s="137"/>
      <c r="L133" s="137"/>
      <c r="M133" s="137"/>
      <c r="N133" s="137"/>
      <c r="O133" s="137"/>
      <c r="P133" s="137"/>
      <c r="Q133" s="137"/>
      <c r="R133" s="137"/>
      <c r="S133" s="137"/>
      <c r="X133" s="95"/>
      <c r="Y133" s="95"/>
      <c r="Z133" s="95"/>
      <c r="AA133" s="95"/>
      <c r="AB133" s="95"/>
      <c r="AC133" s="95"/>
    </row>
    <row r="134" spans="1:29" s="259" customFormat="1">
      <c r="A134" s="95"/>
      <c r="B134" s="95"/>
      <c r="C134" s="137"/>
      <c r="D134" s="137"/>
      <c r="E134" s="137"/>
      <c r="F134" s="137"/>
      <c r="G134" s="137"/>
      <c r="H134" s="137"/>
      <c r="I134" s="137"/>
      <c r="J134" s="137"/>
      <c r="K134" s="137"/>
      <c r="L134" s="137"/>
      <c r="M134" s="137"/>
      <c r="N134" s="137"/>
      <c r="O134" s="137"/>
      <c r="P134" s="137"/>
      <c r="Q134" s="137"/>
      <c r="R134" s="137"/>
      <c r="S134" s="137"/>
      <c r="X134" s="95"/>
      <c r="Y134" s="95"/>
      <c r="Z134" s="95"/>
      <c r="AA134" s="95"/>
      <c r="AB134" s="95"/>
      <c r="AC134" s="95"/>
    </row>
    <row r="135" spans="1:29" s="259" customFormat="1">
      <c r="A135" s="95"/>
      <c r="B135" s="95"/>
      <c r="C135" s="137"/>
      <c r="D135" s="137"/>
      <c r="E135" s="137"/>
      <c r="F135" s="137"/>
      <c r="G135" s="137"/>
      <c r="H135" s="137"/>
      <c r="I135" s="137"/>
      <c r="J135" s="137"/>
      <c r="K135" s="137"/>
      <c r="L135" s="137"/>
      <c r="M135" s="137"/>
      <c r="N135" s="137"/>
      <c r="O135" s="137"/>
      <c r="P135" s="137"/>
      <c r="Q135" s="137"/>
      <c r="R135" s="137"/>
      <c r="S135" s="137"/>
      <c r="X135" s="95"/>
      <c r="Y135" s="95"/>
      <c r="Z135" s="95"/>
      <c r="AA135" s="95"/>
      <c r="AB135" s="95"/>
      <c r="AC135" s="95"/>
    </row>
    <row r="136" spans="1:29" s="259" customFormat="1">
      <c r="A136" s="95"/>
      <c r="B136" s="95"/>
      <c r="C136" s="137"/>
      <c r="D136" s="137"/>
      <c r="E136" s="137"/>
      <c r="F136" s="137"/>
      <c r="G136" s="137"/>
      <c r="H136" s="137"/>
      <c r="I136" s="137"/>
      <c r="J136" s="137"/>
      <c r="K136" s="137"/>
      <c r="L136" s="137"/>
      <c r="M136" s="137"/>
      <c r="N136" s="137"/>
      <c r="O136" s="137"/>
      <c r="P136" s="137"/>
      <c r="Q136" s="137"/>
      <c r="R136" s="137"/>
      <c r="S136" s="137"/>
      <c r="X136" s="95"/>
      <c r="Y136" s="95"/>
      <c r="Z136" s="95"/>
      <c r="AA136" s="95"/>
      <c r="AB136" s="95"/>
      <c r="AC136" s="95"/>
    </row>
    <row r="137" spans="1:29" s="259" customFormat="1">
      <c r="A137" s="95"/>
      <c r="B137" s="95"/>
      <c r="C137" s="137"/>
      <c r="D137" s="137"/>
      <c r="E137" s="137"/>
      <c r="F137" s="137"/>
      <c r="G137" s="137"/>
      <c r="H137" s="137"/>
      <c r="I137" s="137"/>
      <c r="J137" s="137"/>
      <c r="K137" s="137"/>
      <c r="L137" s="137"/>
      <c r="M137" s="137"/>
      <c r="N137" s="137"/>
      <c r="O137" s="137"/>
      <c r="P137" s="137"/>
      <c r="Q137" s="137"/>
      <c r="R137" s="137"/>
      <c r="S137" s="137"/>
      <c r="X137" s="95"/>
      <c r="Y137" s="95"/>
      <c r="Z137" s="95"/>
      <c r="AA137" s="95"/>
      <c r="AB137" s="95"/>
      <c r="AC137" s="95"/>
    </row>
    <row r="138" spans="1:29" s="259" customFormat="1">
      <c r="A138" s="95"/>
      <c r="B138" s="95"/>
      <c r="C138" s="137"/>
      <c r="D138" s="137"/>
      <c r="E138" s="137"/>
      <c r="F138" s="137"/>
      <c r="G138" s="137"/>
      <c r="H138" s="137"/>
      <c r="I138" s="137"/>
      <c r="J138" s="137"/>
      <c r="K138" s="137"/>
      <c r="L138" s="137"/>
      <c r="M138" s="137"/>
      <c r="N138" s="137"/>
      <c r="O138" s="137"/>
      <c r="P138" s="137"/>
      <c r="Q138" s="137"/>
      <c r="R138" s="137"/>
      <c r="S138" s="137"/>
      <c r="X138" s="95"/>
      <c r="Y138" s="95"/>
      <c r="Z138" s="95"/>
      <c r="AA138" s="95"/>
      <c r="AB138" s="95"/>
      <c r="AC138" s="95"/>
    </row>
    <row r="139" spans="1:29" s="259" customFormat="1">
      <c r="A139" s="95"/>
      <c r="B139" s="95"/>
      <c r="C139" s="137"/>
      <c r="D139" s="137"/>
      <c r="E139" s="137"/>
      <c r="F139" s="137"/>
      <c r="G139" s="137"/>
      <c r="H139" s="137"/>
      <c r="I139" s="137"/>
      <c r="J139" s="137"/>
      <c r="K139" s="137"/>
      <c r="L139" s="137"/>
      <c r="M139" s="137"/>
      <c r="N139" s="137"/>
      <c r="O139" s="137"/>
      <c r="P139" s="137"/>
      <c r="Q139" s="137"/>
      <c r="R139" s="137"/>
      <c r="S139" s="137"/>
      <c r="X139" s="95"/>
      <c r="Y139" s="95"/>
      <c r="Z139" s="95"/>
      <c r="AA139" s="95"/>
      <c r="AB139" s="95"/>
      <c r="AC139" s="95"/>
    </row>
    <row r="140" spans="1:29" s="259" customFormat="1">
      <c r="A140" s="95"/>
      <c r="B140" s="95"/>
      <c r="C140" s="137"/>
      <c r="D140" s="137"/>
      <c r="E140" s="137"/>
      <c r="F140" s="137"/>
      <c r="G140" s="137"/>
      <c r="H140" s="137"/>
      <c r="I140" s="137"/>
      <c r="J140" s="137"/>
      <c r="K140" s="137"/>
      <c r="L140" s="137"/>
      <c r="M140" s="137"/>
      <c r="N140" s="137"/>
      <c r="O140" s="137"/>
      <c r="P140" s="137"/>
      <c r="Q140" s="137"/>
      <c r="R140" s="137"/>
      <c r="S140" s="137"/>
      <c r="X140" s="95"/>
      <c r="Y140" s="95"/>
      <c r="Z140" s="95"/>
      <c r="AA140" s="95"/>
      <c r="AB140" s="95"/>
      <c r="AC140" s="95"/>
    </row>
    <row r="141" spans="1:29" s="259" customFormat="1">
      <c r="A141" s="95"/>
      <c r="B141" s="95"/>
      <c r="C141" s="137"/>
      <c r="D141" s="137"/>
      <c r="E141" s="137"/>
      <c r="F141" s="137"/>
      <c r="G141" s="137"/>
      <c r="H141" s="137"/>
      <c r="I141" s="137"/>
      <c r="J141" s="137"/>
      <c r="K141" s="137"/>
      <c r="L141" s="137"/>
      <c r="M141" s="137"/>
      <c r="N141" s="137"/>
      <c r="O141" s="137"/>
      <c r="P141" s="137"/>
      <c r="Q141" s="137"/>
      <c r="R141" s="137"/>
      <c r="S141" s="137"/>
      <c r="X141" s="95"/>
      <c r="Y141" s="95"/>
      <c r="Z141" s="95"/>
      <c r="AA141" s="95"/>
      <c r="AB141" s="95"/>
      <c r="AC141" s="95"/>
    </row>
    <row r="142" spans="1:29" s="259" customFormat="1">
      <c r="A142" s="95"/>
      <c r="B142" s="95"/>
      <c r="C142" s="137"/>
      <c r="D142" s="137"/>
      <c r="E142" s="137"/>
      <c r="F142" s="137"/>
      <c r="G142" s="137"/>
      <c r="H142" s="137"/>
      <c r="I142" s="137"/>
      <c r="J142" s="137"/>
      <c r="K142" s="137"/>
      <c r="L142" s="137"/>
      <c r="M142" s="137"/>
      <c r="N142" s="137"/>
      <c r="O142" s="137"/>
      <c r="P142" s="137"/>
      <c r="Q142" s="137"/>
      <c r="R142" s="137"/>
      <c r="S142" s="137"/>
      <c r="X142" s="95"/>
      <c r="Y142" s="95"/>
      <c r="Z142" s="95"/>
      <c r="AA142" s="95"/>
      <c r="AB142" s="95"/>
      <c r="AC142" s="95"/>
    </row>
    <row r="143" spans="1:29" s="259" customFormat="1">
      <c r="A143" s="95"/>
      <c r="B143" s="95"/>
      <c r="C143" s="137"/>
      <c r="D143" s="137"/>
      <c r="E143" s="137"/>
      <c r="F143" s="137"/>
      <c r="G143" s="137"/>
      <c r="H143" s="137"/>
      <c r="I143" s="137"/>
      <c r="J143" s="137"/>
      <c r="K143" s="137"/>
      <c r="L143" s="137"/>
      <c r="M143" s="137"/>
      <c r="N143" s="137"/>
      <c r="O143" s="137"/>
      <c r="P143" s="137"/>
      <c r="Q143" s="137"/>
      <c r="R143" s="137"/>
      <c r="S143" s="137"/>
      <c r="X143" s="95"/>
      <c r="Y143" s="95"/>
      <c r="Z143" s="95"/>
      <c r="AA143" s="95"/>
      <c r="AB143" s="95"/>
      <c r="AC143" s="95"/>
    </row>
    <row r="144" spans="1:29" s="259" customFormat="1">
      <c r="A144" s="95"/>
      <c r="B144" s="95"/>
      <c r="C144" s="137"/>
      <c r="D144" s="137"/>
      <c r="E144" s="137"/>
      <c r="F144" s="137"/>
      <c r="G144" s="137"/>
      <c r="H144" s="137"/>
      <c r="I144" s="137"/>
      <c r="J144" s="137"/>
      <c r="K144" s="137"/>
      <c r="L144" s="137"/>
      <c r="M144" s="137"/>
      <c r="N144" s="137"/>
      <c r="O144" s="137"/>
      <c r="P144" s="137"/>
      <c r="Q144" s="137"/>
      <c r="R144" s="137"/>
      <c r="S144" s="137"/>
      <c r="X144" s="95"/>
      <c r="Y144" s="95"/>
      <c r="Z144" s="95"/>
      <c r="AA144" s="95"/>
      <c r="AB144" s="95"/>
      <c r="AC144" s="95"/>
    </row>
    <row r="145" spans="1:29" s="259" customFormat="1">
      <c r="A145" s="95"/>
      <c r="B145" s="95"/>
      <c r="C145" s="137"/>
      <c r="D145" s="137"/>
      <c r="E145" s="137"/>
      <c r="F145" s="137"/>
      <c r="G145" s="137"/>
      <c r="H145" s="137"/>
      <c r="I145" s="137"/>
      <c r="J145" s="137"/>
      <c r="K145" s="137"/>
      <c r="L145" s="137"/>
      <c r="M145" s="137"/>
      <c r="N145" s="137"/>
      <c r="O145" s="137"/>
      <c r="P145" s="137"/>
      <c r="Q145" s="137"/>
      <c r="R145" s="137"/>
      <c r="S145" s="137"/>
      <c r="X145" s="95"/>
      <c r="Y145" s="95"/>
      <c r="Z145" s="95"/>
      <c r="AA145" s="95"/>
      <c r="AB145" s="95"/>
      <c r="AC145" s="95"/>
    </row>
    <row r="146" spans="1:29" s="259" customFormat="1">
      <c r="A146" s="95"/>
      <c r="B146" s="95"/>
      <c r="C146" s="137"/>
      <c r="D146" s="137"/>
      <c r="E146" s="137"/>
      <c r="F146" s="137"/>
      <c r="G146" s="137"/>
      <c r="H146" s="137"/>
      <c r="I146" s="137"/>
      <c r="J146" s="137"/>
      <c r="K146" s="137"/>
      <c r="L146" s="137"/>
      <c r="M146" s="137"/>
      <c r="N146" s="137"/>
      <c r="O146" s="137"/>
      <c r="P146" s="137"/>
      <c r="Q146" s="137"/>
      <c r="R146" s="137"/>
      <c r="S146" s="137"/>
      <c r="X146" s="95"/>
      <c r="Y146" s="95"/>
      <c r="Z146" s="95"/>
      <c r="AA146" s="95"/>
      <c r="AB146" s="95"/>
      <c r="AC146" s="95"/>
    </row>
    <row r="147" spans="1:29" s="259" customFormat="1">
      <c r="A147" s="95"/>
      <c r="B147" s="95"/>
      <c r="C147" s="137"/>
      <c r="D147" s="137"/>
      <c r="E147" s="137"/>
      <c r="F147" s="137"/>
      <c r="G147" s="137"/>
      <c r="H147" s="137"/>
      <c r="I147" s="137"/>
      <c r="J147" s="137"/>
      <c r="K147" s="137"/>
      <c r="L147" s="137"/>
      <c r="M147" s="137"/>
      <c r="N147" s="137"/>
      <c r="O147" s="137"/>
      <c r="P147" s="137"/>
      <c r="Q147" s="137"/>
      <c r="R147" s="137"/>
      <c r="S147" s="137"/>
      <c r="X147" s="95"/>
      <c r="Y147" s="95"/>
      <c r="Z147" s="95"/>
      <c r="AA147" s="95"/>
      <c r="AB147" s="95"/>
      <c r="AC147" s="95"/>
    </row>
    <row r="148" spans="1:29" s="259" customFormat="1">
      <c r="A148" s="95"/>
      <c r="B148" s="95"/>
      <c r="C148" s="137"/>
      <c r="D148" s="137"/>
      <c r="E148" s="137"/>
      <c r="F148" s="137"/>
      <c r="G148" s="137"/>
      <c r="H148" s="137"/>
      <c r="I148" s="137"/>
      <c r="J148" s="137"/>
      <c r="K148" s="137"/>
      <c r="L148" s="137"/>
      <c r="M148" s="137"/>
      <c r="N148" s="137"/>
      <c r="O148" s="137"/>
      <c r="P148" s="137"/>
      <c r="Q148" s="137"/>
      <c r="R148" s="137"/>
      <c r="S148" s="137"/>
      <c r="X148" s="95"/>
      <c r="Y148" s="95"/>
      <c r="Z148" s="95"/>
      <c r="AA148" s="95"/>
      <c r="AB148" s="95"/>
      <c r="AC148" s="95"/>
    </row>
    <row r="149" spans="1:29" s="259" customFormat="1">
      <c r="A149" s="95"/>
      <c r="B149" s="95"/>
      <c r="C149" s="137"/>
      <c r="D149" s="137"/>
      <c r="E149" s="137"/>
      <c r="F149" s="137"/>
      <c r="G149" s="137"/>
      <c r="H149" s="137"/>
      <c r="I149" s="137"/>
      <c r="J149" s="137"/>
      <c r="K149" s="137"/>
      <c r="L149" s="137"/>
      <c r="M149" s="137"/>
      <c r="N149" s="137"/>
      <c r="O149" s="137"/>
      <c r="P149" s="137"/>
      <c r="Q149" s="137"/>
      <c r="R149" s="137"/>
      <c r="S149" s="137"/>
      <c r="X149" s="95"/>
      <c r="Y149" s="95"/>
      <c r="Z149" s="95"/>
      <c r="AA149" s="95"/>
      <c r="AB149" s="95"/>
      <c r="AC149" s="95"/>
    </row>
    <row r="150" spans="1:29" s="259" customFormat="1">
      <c r="A150" s="95"/>
      <c r="B150" s="95"/>
      <c r="C150" s="137"/>
      <c r="D150" s="137"/>
      <c r="E150" s="137"/>
      <c r="F150" s="137"/>
      <c r="G150" s="137"/>
      <c r="H150" s="137"/>
      <c r="I150" s="137"/>
      <c r="J150" s="137"/>
      <c r="K150" s="137"/>
      <c r="L150" s="137"/>
      <c r="M150" s="137"/>
      <c r="N150" s="137"/>
      <c r="O150" s="137"/>
      <c r="P150" s="137"/>
      <c r="Q150" s="137"/>
      <c r="R150" s="137"/>
      <c r="S150" s="137"/>
      <c r="X150" s="95"/>
      <c r="Y150" s="95"/>
      <c r="Z150" s="95"/>
      <c r="AA150" s="95"/>
      <c r="AB150" s="95"/>
      <c r="AC150" s="95"/>
    </row>
    <row r="151" spans="1:29" s="259" customFormat="1">
      <c r="A151" s="95"/>
      <c r="B151" s="95"/>
      <c r="C151" s="137"/>
      <c r="D151" s="137"/>
      <c r="E151" s="137"/>
      <c r="F151" s="137"/>
      <c r="G151" s="137"/>
      <c r="H151" s="137"/>
      <c r="I151" s="137"/>
      <c r="J151" s="137"/>
      <c r="K151" s="137"/>
      <c r="L151" s="137"/>
      <c r="M151" s="137"/>
      <c r="N151" s="137"/>
      <c r="O151" s="137"/>
      <c r="P151" s="137"/>
      <c r="Q151" s="137"/>
      <c r="R151" s="137"/>
      <c r="S151" s="137"/>
      <c r="X151" s="95"/>
      <c r="Y151" s="95"/>
      <c r="Z151" s="95"/>
      <c r="AA151" s="95"/>
      <c r="AB151" s="95"/>
      <c r="AC151" s="95"/>
    </row>
    <row r="152" spans="1:29" s="259" customFormat="1">
      <c r="A152" s="95"/>
      <c r="B152" s="95"/>
      <c r="C152" s="137"/>
      <c r="D152" s="137"/>
      <c r="E152" s="137"/>
      <c r="F152" s="137"/>
      <c r="G152" s="137"/>
      <c r="H152" s="137"/>
      <c r="I152" s="137"/>
      <c r="J152" s="137"/>
      <c r="K152" s="137"/>
      <c r="L152" s="137"/>
      <c r="M152" s="137"/>
      <c r="N152" s="137"/>
      <c r="O152" s="137"/>
      <c r="P152" s="137"/>
      <c r="Q152" s="137"/>
      <c r="R152" s="137"/>
      <c r="S152" s="137"/>
      <c r="X152" s="95"/>
      <c r="Y152" s="95"/>
      <c r="Z152" s="95"/>
      <c r="AA152" s="95"/>
      <c r="AB152" s="95"/>
      <c r="AC152" s="95"/>
    </row>
    <row r="153" spans="1:29" s="259" customFormat="1">
      <c r="A153" s="95"/>
      <c r="B153" s="95"/>
      <c r="C153" s="137"/>
      <c r="D153" s="137"/>
      <c r="E153" s="137"/>
      <c r="F153" s="137"/>
      <c r="G153" s="137"/>
      <c r="H153" s="137"/>
      <c r="I153" s="137"/>
      <c r="J153" s="137"/>
      <c r="K153" s="137"/>
      <c r="L153" s="137"/>
      <c r="M153" s="137"/>
      <c r="N153" s="137"/>
      <c r="O153" s="137"/>
      <c r="P153" s="137"/>
      <c r="Q153" s="137"/>
      <c r="R153" s="137"/>
      <c r="S153" s="137"/>
      <c r="X153" s="95"/>
      <c r="Y153" s="95"/>
      <c r="Z153" s="95"/>
      <c r="AA153" s="95"/>
      <c r="AB153" s="95"/>
      <c r="AC153" s="95"/>
    </row>
    <row r="154" spans="1:29" s="259" customFormat="1">
      <c r="A154" s="95"/>
      <c r="B154" s="95"/>
      <c r="C154" s="137"/>
      <c r="D154" s="137"/>
      <c r="E154" s="137"/>
      <c r="F154" s="137"/>
      <c r="G154" s="137"/>
      <c r="H154" s="137"/>
      <c r="I154" s="137"/>
      <c r="J154" s="137"/>
      <c r="K154" s="137"/>
      <c r="L154" s="137"/>
      <c r="M154" s="137"/>
      <c r="N154" s="137"/>
      <c r="O154" s="137"/>
      <c r="P154" s="137"/>
      <c r="Q154" s="137"/>
      <c r="R154" s="137"/>
      <c r="S154" s="137"/>
      <c r="X154" s="95"/>
      <c r="Y154" s="95"/>
      <c r="Z154" s="95"/>
      <c r="AA154" s="95"/>
      <c r="AB154" s="95"/>
      <c r="AC154" s="95"/>
    </row>
    <row r="155" spans="1:29" s="259" customFormat="1">
      <c r="A155" s="95"/>
      <c r="B155" s="95"/>
      <c r="C155" s="137"/>
      <c r="D155" s="137"/>
      <c r="E155" s="137"/>
      <c r="F155" s="137"/>
      <c r="G155" s="137"/>
      <c r="H155" s="137"/>
      <c r="I155" s="137"/>
      <c r="J155" s="137"/>
      <c r="K155" s="137"/>
      <c r="L155" s="137"/>
      <c r="M155" s="137"/>
      <c r="N155" s="137"/>
      <c r="O155" s="137"/>
      <c r="P155" s="137"/>
      <c r="Q155" s="137"/>
      <c r="R155" s="137"/>
      <c r="S155" s="137"/>
      <c r="X155" s="95"/>
      <c r="Y155" s="95"/>
      <c r="Z155" s="95"/>
      <c r="AA155" s="95"/>
      <c r="AB155" s="95"/>
      <c r="AC155" s="95"/>
    </row>
    <row r="156" spans="1:29" s="259" customFormat="1">
      <c r="A156" s="95"/>
      <c r="B156" s="95"/>
      <c r="C156" s="137"/>
      <c r="D156" s="137"/>
      <c r="E156" s="137"/>
      <c r="F156" s="137"/>
      <c r="G156" s="137"/>
      <c r="H156" s="137"/>
      <c r="I156" s="137"/>
      <c r="J156" s="137"/>
      <c r="K156" s="137"/>
      <c r="L156" s="137"/>
      <c r="M156" s="137"/>
      <c r="N156" s="137"/>
      <c r="O156" s="137"/>
      <c r="P156" s="137"/>
      <c r="Q156" s="137"/>
      <c r="R156" s="137"/>
      <c r="S156" s="137"/>
      <c r="X156" s="95"/>
      <c r="Y156" s="95"/>
      <c r="Z156" s="95"/>
      <c r="AA156" s="95"/>
      <c r="AB156" s="95"/>
      <c r="AC156" s="95"/>
    </row>
    <row r="157" spans="1:29" s="259" customFormat="1">
      <c r="A157" s="95"/>
      <c r="B157" s="95"/>
      <c r="C157" s="137"/>
      <c r="D157" s="137"/>
      <c r="E157" s="137"/>
      <c r="F157" s="137"/>
      <c r="G157" s="137"/>
      <c r="H157" s="137"/>
      <c r="I157" s="137"/>
      <c r="J157" s="137"/>
      <c r="K157" s="137"/>
      <c r="L157" s="137"/>
      <c r="M157" s="137"/>
      <c r="N157" s="137"/>
      <c r="O157" s="137"/>
      <c r="P157" s="137"/>
      <c r="Q157" s="137"/>
      <c r="R157" s="137"/>
      <c r="S157" s="137"/>
      <c r="X157" s="95"/>
      <c r="Y157" s="95"/>
      <c r="Z157" s="95"/>
      <c r="AA157" s="95"/>
      <c r="AB157" s="95"/>
      <c r="AC157" s="95"/>
    </row>
    <row r="158" spans="1:29" s="259" customFormat="1">
      <c r="A158" s="95"/>
      <c r="B158" s="95"/>
      <c r="C158" s="137"/>
      <c r="D158" s="137"/>
      <c r="E158" s="137"/>
      <c r="F158" s="137"/>
      <c r="G158" s="137"/>
      <c r="H158" s="137"/>
      <c r="I158" s="137"/>
      <c r="J158" s="137"/>
      <c r="K158" s="137"/>
      <c r="L158" s="137"/>
      <c r="M158" s="137"/>
      <c r="N158" s="137"/>
      <c r="O158" s="137"/>
      <c r="P158" s="137"/>
      <c r="Q158" s="137"/>
      <c r="R158" s="137"/>
      <c r="S158" s="137"/>
      <c r="X158" s="95"/>
      <c r="Y158" s="95"/>
      <c r="Z158" s="95"/>
      <c r="AA158" s="95"/>
      <c r="AB158" s="95"/>
      <c r="AC158" s="95"/>
    </row>
    <row r="159" spans="1:29" s="259" customFormat="1">
      <c r="A159" s="95"/>
      <c r="B159" s="95"/>
      <c r="C159" s="137"/>
      <c r="D159" s="137"/>
      <c r="E159" s="137"/>
      <c r="F159" s="137"/>
      <c r="G159" s="137"/>
      <c r="H159" s="137"/>
      <c r="I159" s="137"/>
      <c r="J159" s="137"/>
      <c r="K159" s="137"/>
      <c r="L159" s="137"/>
      <c r="M159" s="137"/>
      <c r="N159" s="137"/>
      <c r="O159" s="137"/>
      <c r="P159" s="137"/>
      <c r="Q159" s="137"/>
      <c r="R159" s="137"/>
      <c r="S159" s="137"/>
      <c r="X159" s="95"/>
      <c r="Y159" s="95"/>
      <c r="Z159" s="95"/>
      <c r="AA159" s="95"/>
      <c r="AB159" s="95"/>
      <c r="AC159" s="95"/>
    </row>
    <row r="160" spans="1:29" s="259" customFormat="1">
      <c r="A160" s="95"/>
      <c r="B160" s="95"/>
      <c r="C160" s="137"/>
      <c r="D160" s="137"/>
      <c r="E160" s="137"/>
      <c r="F160" s="137"/>
      <c r="G160" s="137"/>
      <c r="H160" s="137"/>
      <c r="I160" s="137"/>
      <c r="J160" s="137"/>
      <c r="K160" s="137"/>
      <c r="L160" s="137"/>
      <c r="M160" s="137"/>
      <c r="N160" s="137"/>
      <c r="O160" s="137"/>
      <c r="P160" s="137"/>
      <c r="Q160" s="137"/>
      <c r="R160" s="137"/>
      <c r="S160" s="137"/>
      <c r="X160" s="95"/>
      <c r="Y160" s="95"/>
      <c r="Z160" s="95"/>
      <c r="AA160" s="95"/>
      <c r="AB160" s="95"/>
      <c r="AC160" s="95"/>
    </row>
    <row r="161" spans="1:29" s="259" customFormat="1">
      <c r="A161" s="95"/>
      <c r="B161" s="95"/>
      <c r="C161" s="137"/>
      <c r="D161" s="137"/>
      <c r="E161" s="137"/>
      <c r="F161" s="137"/>
      <c r="G161" s="137"/>
      <c r="H161" s="137"/>
      <c r="I161" s="137"/>
      <c r="J161" s="137"/>
      <c r="K161" s="137"/>
      <c r="L161" s="137"/>
      <c r="M161" s="137"/>
      <c r="N161" s="137"/>
      <c r="O161" s="137"/>
      <c r="P161" s="137"/>
      <c r="Q161" s="137"/>
      <c r="R161" s="137"/>
      <c r="S161" s="137"/>
      <c r="X161" s="95"/>
      <c r="Y161" s="95"/>
      <c r="Z161" s="95"/>
      <c r="AA161" s="95"/>
      <c r="AB161" s="95"/>
      <c r="AC161" s="95"/>
    </row>
    <row r="162" spans="1:29" s="259" customFormat="1">
      <c r="A162" s="95"/>
      <c r="B162" s="95"/>
      <c r="C162" s="137"/>
      <c r="D162" s="137"/>
      <c r="E162" s="137"/>
      <c r="F162" s="137"/>
      <c r="G162" s="137"/>
      <c r="H162" s="137"/>
      <c r="I162" s="137"/>
      <c r="J162" s="137"/>
      <c r="K162" s="137"/>
      <c r="L162" s="137"/>
      <c r="M162" s="137"/>
      <c r="N162" s="137"/>
      <c r="O162" s="137"/>
      <c r="P162" s="137"/>
      <c r="Q162" s="137"/>
      <c r="R162" s="137"/>
      <c r="S162" s="137"/>
      <c r="X162" s="95"/>
      <c r="Y162" s="95"/>
      <c r="Z162" s="95"/>
      <c r="AA162" s="95"/>
      <c r="AB162" s="95"/>
      <c r="AC162" s="95"/>
    </row>
    <row r="163" spans="1:29" s="259" customFormat="1">
      <c r="A163" s="95"/>
      <c r="B163" s="95"/>
      <c r="C163" s="137"/>
      <c r="D163" s="137"/>
      <c r="E163" s="137"/>
      <c r="F163" s="137"/>
      <c r="G163" s="137"/>
      <c r="H163" s="137"/>
      <c r="I163" s="137"/>
      <c r="J163" s="137"/>
      <c r="K163" s="137"/>
      <c r="L163" s="137"/>
      <c r="M163" s="137"/>
      <c r="N163" s="137"/>
      <c r="O163" s="137"/>
      <c r="P163" s="137"/>
      <c r="Q163" s="137"/>
      <c r="R163" s="137"/>
      <c r="S163" s="137"/>
      <c r="X163" s="95"/>
      <c r="Y163" s="95"/>
      <c r="Z163" s="95"/>
      <c r="AA163" s="95"/>
      <c r="AB163" s="95"/>
      <c r="AC163" s="95"/>
    </row>
    <row r="164" spans="1:29" s="259" customFormat="1">
      <c r="A164" s="95"/>
      <c r="B164" s="95"/>
      <c r="C164" s="137"/>
      <c r="D164" s="137"/>
      <c r="E164" s="137"/>
      <c r="F164" s="137"/>
      <c r="G164" s="137"/>
      <c r="H164" s="137"/>
      <c r="I164" s="137"/>
      <c r="J164" s="137"/>
      <c r="K164" s="137"/>
      <c r="L164" s="137"/>
      <c r="M164" s="137"/>
      <c r="N164" s="137"/>
      <c r="O164" s="137"/>
      <c r="P164" s="137"/>
      <c r="Q164" s="137"/>
      <c r="R164" s="137"/>
      <c r="S164" s="137"/>
      <c r="X164" s="95"/>
      <c r="Y164" s="95"/>
      <c r="Z164" s="95"/>
      <c r="AA164" s="95"/>
      <c r="AB164" s="95"/>
      <c r="AC164" s="95"/>
    </row>
    <row r="165" spans="1:29" s="259" customFormat="1">
      <c r="A165" s="95"/>
      <c r="B165" s="95"/>
      <c r="C165" s="137"/>
      <c r="D165" s="137"/>
      <c r="E165" s="137"/>
      <c r="F165" s="137"/>
      <c r="G165" s="137"/>
      <c r="H165" s="137"/>
      <c r="I165" s="137"/>
      <c r="J165" s="137"/>
      <c r="K165" s="137"/>
      <c r="L165" s="137"/>
      <c r="M165" s="137"/>
      <c r="N165" s="137"/>
      <c r="O165" s="137"/>
      <c r="P165" s="137"/>
      <c r="Q165" s="137"/>
      <c r="R165" s="137"/>
      <c r="S165" s="137"/>
      <c r="X165" s="95"/>
      <c r="Y165" s="95"/>
      <c r="Z165" s="95"/>
      <c r="AA165" s="95"/>
      <c r="AB165" s="95"/>
      <c r="AC165" s="95"/>
    </row>
    <row r="166" spans="1:29" s="259" customFormat="1">
      <c r="A166" s="95"/>
      <c r="B166" s="95"/>
      <c r="C166" s="137"/>
      <c r="D166" s="137"/>
      <c r="E166" s="137"/>
      <c r="F166" s="137"/>
      <c r="G166" s="137"/>
      <c r="H166" s="137"/>
      <c r="I166" s="137"/>
      <c r="J166" s="137"/>
      <c r="K166" s="137"/>
      <c r="L166" s="137"/>
      <c r="M166" s="137"/>
      <c r="N166" s="137"/>
      <c r="O166" s="137"/>
      <c r="P166" s="137"/>
      <c r="Q166" s="137"/>
      <c r="R166" s="137"/>
      <c r="S166" s="137"/>
      <c r="X166" s="95"/>
      <c r="Y166" s="95"/>
      <c r="Z166" s="95"/>
      <c r="AA166" s="95"/>
      <c r="AB166" s="95"/>
      <c r="AC166" s="95"/>
    </row>
    <row r="167" spans="1:29" s="259" customFormat="1">
      <c r="A167" s="95"/>
      <c r="B167" s="95"/>
      <c r="C167" s="137"/>
      <c r="D167" s="137"/>
      <c r="E167" s="137"/>
      <c r="F167" s="137"/>
      <c r="G167" s="137"/>
      <c r="H167" s="137"/>
      <c r="I167" s="137"/>
      <c r="J167" s="137"/>
      <c r="K167" s="137"/>
      <c r="L167" s="137"/>
      <c r="M167" s="137"/>
      <c r="N167" s="137"/>
      <c r="O167" s="137"/>
      <c r="P167" s="137"/>
      <c r="Q167" s="137"/>
      <c r="R167" s="137"/>
      <c r="S167" s="137"/>
      <c r="X167" s="95"/>
      <c r="Y167" s="95"/>
      <c r="Z167" s="95"/>
      <c r="AA167" s="95"/>
      <c r="AB167" s="95"/>
      <c r="AC167" s="95"/>
    </row>
    <row r="168" spans="1:29" s="259" customFormat="1">
      <c r="A168" s="95"/>
      <c r="B168" s="95"/>
      <c r="C168" s="137"/>
      <c r="D168" s="137"/>
      <c r="E168" s="137"/>
      <c r="F168" s="137"/>
      <c r="G168" s="137"/>
      <c r="H168" s="137"/>
      <c r="I168" s="137"/>
      <c r="J168" s="137"/>
      <c r="K168" s="137"/>
      <c r="L168" s="137"/>
      <c r="M168" s="137"/>
      <c r="N168" s="137"/>
      <c r="O168" s="137"/>
      <c r="P168" s="137"/>
      <c r="Q168" s="137"/>
      <c r="R168" s="137"/>
      <c r="S168" s="137"/>
      <c r="X168" s="95"/>
      <c r="Y168" s="95"/>
      <c r="Z168" s="95"/>
      <c r="AA168" s="95"/>
      <c r="AB168" s="95"/>
      <c r="AC168" s="95"/>
    </row>
    <row r="169" spans="1:29" s="259" customFormat="1">
      <c r="A169" s="95"/>
      <c r="B169" s="95"/>
      <c r="C169" s="137"/>
      <c r="D169" s="137"/>
      <c r="E169" s="137"/>
      <c r="F169" s="137"/>
      <c r="G169" s="137"/>
      <c r="H169" s="137"/>
      <c r="I169" s="137"/>
      <c r="J169" s="137"/>
      <c r="K169" s="137"/>
      <c r="L169" s="137"/>
      <c r="M169" s="137"/>
      <c r="N169" s="137"/>
      <c r="O169" s="137"/>
      <c r="P169" s="137"/>
      <c r="Q169" s="137"/>
      <c r="R169" s="137"/>
      <c r="S169" s="137"/>
      <c r="X169" s="95"/>
      <c r="Y169" s="95"/>
      <c r="Z169" s="95"/>
      <c r="AA169" s="95"/>
      <c r="AB169" s="95"/>
      <c r="AC169" s="95"/>
    </row>
    <row r="170" spans="1:29" s="259" customFormat="1">
      <c r="A170" s="95"/>
      <c r="B170" s="95"/>
      <c r="C170" s="137"/>
      <c r="D170" s="137"/>
      <c r="E170" s="137"/>
      <c r="F170" s="137"/>
      <c r="G170" s="137"/>
      <c r="H170" s="137"/>
      <c r="I170" s="137"/>
      <c r="J170" s="137"/>
      <c r="K170" s="137"/>
      <c r="L170" s="137"/>
      <c r="M170" s="137"/>
      <c r="N170" s="137"/>
      <c r="O170" s="137"/>
      <c r="P170" s="137"/>
      <c r="Q170" s="137"/>
      <c r="R170" s="137"/>
      <c r="S170" s="137"/>
      <c r="X170" s="95"/>
      <c r="Y170" s="95"/>
      <c r="Z170" s="95"/>
      <c r="AA170" s="95"/>
      <c r="AB170" s="95"/>
      <c r="AC170" s="95"/>
    </row>
    <row r="171" spans="1:29" s="259" customFormat="1">
      <c r="A171" s="95"/>
      <c r="B171" s="95"/>
      <c r="C171" s="137"/>
      <c r="D171" s="137"/>
      <c r="E171" s="137"/>
      <c r="F171" s="137"/>
      <c r="G171" s="137"/>
      <c r="H171" s="137"/>
      <c r="I171" s="137"/>
      <c r="J171" s="137"/>
      <c r="K171" s="137"/>
      <c r="L171" s="137"/>
      <c r="M171" s="137"/>
      <c r="N171" s="137"/>
      <c r="O171" s="137"/>
      <c r="P171" s="137"/>
      <c r="Q171" s="137"/>
      <c r="R171" s="137"/>
      <c r="S171" s="137"/>
      <c r="X171" s="95"/>
      <c r="Y171" s="95"/>
      <c r="Z171" s="95"/>
      <c r="AA171" s="95"/>
      <c r="AB171" s="95"/>
      <c r="AC171" s="95"/>
    </row>
    <row r="172" spans="1:29" s="259" customFormat="1">
      <c r="A172" s="95"/>
      <c r="B172" s="95"/>
      <c r="C172" s="137"/>
      <c r="D172" s="137"/>
      <c r="E172" s="137"/>
      <c r="F172" s="137"/>
      <c r="G172" s="137"/>
      <c r="H172" s="137"/>
      <c r="I172" s="137"/>
      <c r="J172" s="137"/>
      <c r="K172" s="137"/>
      <c r="L172" s="137"/>
      <c r="M172" s="137"/>
      <c r="N172" s="137"/>
      <c r="O172" s="137"/>
      <c r="P172" s="137"/>
      <c r="Q172" s="137"/>
      <c r="R172" s="137"/>
      <c r="S172" s="137"/>
      <c r="X172" s="95"/>
      <c r="Y172" s="95"/>
      <c r="Z172" s="95"/>
      <c r="AA172" s="95"/>
      <c r="AB172" s="95"/>
      <c r="AC172" s="95"/>
    </row>
    <row r="173" spans="1:29" s="259" customFormat="1">
      <c r="A173" s="95"/>
      <c r="B173" s="95"/>
      <c r="C173" s="137"/>
      <c r="D173" s="137"/>
      <c r="E173" s="137"/>
      <c r="F173" s="137"/>
      <c r="G173" s="137"/>
      <c r="H173" s="137"/>
      <c r="I173" s="137"/>
      <c r="J173" s="137"/>
      <c r="K173" s="137"/>
      <c r="L173" s="137"/>
      <c r="M173" s="137"/>
      <c r="N173" s="137"/>
      <c r="O173" s="137"/>
      <c r="P173" s="137"/>
      <c r="Q173" s="137"/>
      <c r="R173" s="137"/>
      <c r="S173" s="137"/>
      <c r="X173" s="95"/>
      <c r="Y173" s="95"/>
      <c r="Z173" s="95"/>
      <c r="AA173" s="95"/>
      <c r="AB173" s="95"/>
      <c r="AC173" s="95"/>
    </row>
    <row r="174" spans="1:29" s="259" customFormat="1">
      <c r="A174" s="95"/>
      <c r="B174" s="95"/>
      <c r="C174" s="137"/>
      <c r="D174" s="137"/>
      <c r="E174" s="137"/>
      <c r="F174" s="137"/>
      <c r="G174" s="137"/>
      <c r="H174" s="137"/>
      <c r="I174" s="137"/>
      <c r="J174" s="137"/>
      <c r="K174" s="137"/>
      <c r="L174" s="137"/>
      <c r="M174" s="137"/>
      <c r="N174" s="137"/>
      <c r="O174" s="137"/>
      <c r="P174" s="137"/>
      <c r="Q174" s="137"/>
      <c r="R174" s="137"/>
      <c r="S174" s="137"/>
      <c r="X174" s="95"/>
      <c r="Y174" s="95"/>
      <c r="Z174" s="95"/>
      <c r="AA174" s="95"/>
      <c r="AB174" s="95"/>
      <c r="AC174" s="95"/>
    </row>
    <row r="175" spans="1:29" s="259" customFormat="1">
      <c r="A175" s="95"/>
      <c r="B175" s="95"/>
      <c r="C175" s="137"/>
      <c r="D175" s="137"/>
      <c r="E175" s="137"/>
      <c r="F175" s="137"/>
      <c r="G175" s="137"/>
      <c r="H175" s="137"/>
      <c r="I175" s="137"/>
      <c r="J175" s="137"/>
      <c r="K175" s="137"/>
      <c r="L175" s="137"/>
      <c r="M175" s="137"/>
      <c r="N175" s="137"/>
      <c r="O175" s="137"/>
      <c r="P175" s="137"/>
      <c r="Q175" s="137"/>
      <c r="R175" s="137"/>
      <c r="S175" s="137"/>
      <c r="X175" s="95"/>
      <c r="Y175" s="95"/>
      <c r="Z175" s="95"/>
      <c r="AA175" s="95"/>
      <c r="AB175" s="95"/>
      <c r="AC175" s="95"/>
    </row>
    <row r="176" spans="1:29" s="259" customFormat="1">
      <c r="A176" s="95"/>
      <c r="B176" s="95"/>
      <c r="C176" s="137"/>
      <c r="D176" s="137"/>
      <c r="E176" s="137"/>
      <c r="F176" s="137"/>
      <c r="G176" s="137"/>
      <c r="H176" s="137"/>
      <c r="I176" s="137"/>
      <c r="J176" s="137"/>
      <c r="K176" s="137"/>
      <c r="L176" s="137"/>
      <c r="M176" s="137"/>
      <c r="N176" s="137"/>
      <c r="O176" s="137"/>
      <c r="P176" s="137"/>
      <c r="Q176" s="137"/>
      <c r="R176" s="137"/>
      <c r="S176" s="137"/>
      <c r="X176" s="95"/>
      <c r="Y176" s="95"/>
      <c r="Z176" s="95"/>
      <c r="AA176" s="95"/>
      <c r="AB176" s="95"/>
      <c r="AC176" s="95"/>
    </row>
    <row r="177" spans="1:29" s="259" customFormat="1">
      <c r="A177" s="95"/>
      <c r="B177" s="95"/>
      <c r="C177" s="137"/>
      <c r="D177" s="137"/>
      <c r="E177" s="137"/>
      <c r="F177" s="137"/>
      <c r="G177" s="137"/>
      <c r="H177" s="137"/>
      <c r="I177" s="137"/>
      <c r="J177" s="137"/>
      <c r="K177" s="137"/>
      <c r="L177" s="137"/>
      <c r="M177" s="137"/>
      <c r="N177" s="137"/>
      <c r="O177" s="137"/>
      <c r="P177" s="137"/>
      <c r="Q177" s="137"/>
      <c r="R177" s="137"/>
      <c r="S177" s="137"/>
      <c r="X177" s="95"/>
      <c r="Y177" s="95"/>
      <c r="Z177" s="95"/>
      <c r="AA177" s="95"/>
      <c r="AB177" s="95"/>
      <c r="AC177" s="95"/>
    </row>
    <row r="178" spans="1:29" s="259" customFormat="1">
      <c r="A178" s="95"/>
      <c r="B178" s="95"/>
      <c r="C178" s="137"/>
      <c r="D178" s="137"/>
      <c r="E178" s="137"/>
      <c r="F178" s="137"/>
      <c r="G178" s="137"/>
      <c r="H178" s="137"/>
      <c r="I178" s="137"/>
      <c r="J178" s="137"/>
      <c r="K178" s="137"/>
      <c r="L178" s="137"/>
      <c r="M178" s="137"/>
      <c r="N178" s="137"/>
      <c r="O178" s="137"/>
      <c r="P178" s="137"/>
      <c r="Q178" s="137"/>
      <c r="R178" s="137"/>
      <c r="S178" s="137"/>
      <c r="X178" s="95"/>
      <c r="Y178" s="95"/>
      <c r="Z178" s="95"/>
      <c r="AA178" s="95"/>
      <c r="AB178" s="95"/>
      <c r="AC178" s="95"/>
    </row>
    <row r="179" spans="1:29" s="259" customFormat="1">
      <c r="A179" s="95"/>
      <c r="B179" s="95"/>
      <c r="C179" s="137"/>
      <c r="D179" s="137"/>
      <c r="E179" s="137"/>
      <c r="F179" s="137"/>
      <c r="G179" s="137"/>
      <c r="H179" s="137"/>
      <c r="I179" s="137"/>
      <c r="J179" s="137"/>
      <c r="K179" s="137"/>
      <c r="L179" s="137"/>
      <c r="M179" s="137"/>
      <c r="N179" s="137"/>
      <c r="O179" s="137"/>
      <c r="P179" s="137"/>
      <c r="Q179" s="137"/>
      <c r="R179" s="137"/>
      <c r="S179" s="137"/>
      <c r="X179" s="95"/>
      <c r="Y179" s="95"/>
      <c r="Z179" s="95"/>
      <c r="AA179" s="95"/>
      <c r="AB179" s="95"/>
      <c r="AC179" s="95"/>
    </row>
    <row r="180" spans="1:29" s="259" customFormat="1">
      <c r="A180" s="95"/>
      <c r="B180" s="95"/>
      <c r="C180" s="137"/>
      <c r="D180" s="137"/>
      <c r="E180" s="137"/>
      <c r="F180" s="137"/>
      <c r="G180" s="137"/>
      <c r="H180" s="137"/>
      <c r="I180" s="137"/>
      <c r="J180" s="137"/>
      <c r="K180" s="137"/>
      <c r="L180" s="137"/>
      <c r="M180" s="137"/>
      <c r="N180" s="137"/>
      <c r="O180" s="137"/>
      <c r="P180" s="137"/>
      <c r="Q180" s="137"/>
      <c r="R180" s="137"/>
      <c r="S180" s="137"/>
      <c r="X180" s="95"/>
      <c r="Y180" s="95"/>
      <c r="Z180" s="95"/>
      <c r="AA180" s="95"/>
      <c r="AB180" s="95"/>
      <c r="AC180" s="95"/>
    </row>
    <row r="181" spans="1:29" s="259" customFormat="1">
      <c r="A181" s="95"/>
      <c r="B181" s="95"/>
      <c r="C181" s="137"/>
      <c r="D181" s="137"/>
      <c r="E181" s="137"/>
      <c r="F181" s="137"/>
      <c r="G181" s="137"/>
      <c r="H181" s="137"/>
      <c r="I181" s="137"/>
      <c r="J181" s="137"/>
      <c r="K181" s="137"/>
      <c r="L181" s="137"/>
      <c r="M181" s="137"/>
      <c r="N181" s="137"/>
      <c r="O181" s="137"/>
      <c r="P181" s="137"/>
      <c r="Q181" s="137"/>
      <c r="R181" s="137"/>
      <c r="S181" s="137"/>
      <c r="X181" s="95"/>
      <c r="Y181" s="95"/>
      <c r="Z181" s="95"/>
      <c r="AA181" s="95"/>
      <c r="AB181" s="95"/>
      <c r="AC181" s="95"/>
    </row>
    <row r="182" spans="1:29" s="259" customFormat="1">
      <c r="A182" s="95"/>
      <c r="B182" s="95"/>
      <c r="C182" s="137"/>
      <c r="D182" s="137"/>
      <c r="E182" s="137"/>
      <c r="F182" s="137"/>
      <c r="G182" s="137"/>
      <c r="H182" s="137"/>
      <c r="I182" s="137"/>
      <c r="J182" s="137"/>
      <c r="K182" s="137"/>
      <c r="L182" s="137"/>
      <c r="M182" s="137"/>
      <c r="N182" s="137"/>
      <c r="O182" s="137"/>
      <c r="P182" s="137"/>
      <c r="Q182" s="137"/>
      <c r="R182" s="137"/>
      <c r="S182" s="137"/>
      <c r="X182" s="95"/>
      <c r="Y182" s="95"/>
      <c r="Z182" s="95"/>
      <c r="AA182" s="95"/>
      <c r="AB182" s="95"/>
      <c r="AC182" s="95"/>
    </row>
    <row r="183" spans="1:29" s="259" customFormat="1">
      <c r="A183" s="95"/>
      <c r="B183" s="95"/>
      <c r="C183" s="137"/>
      <c r="D183" s="137"/>
      <c r="E183" s="137"/>
      <c r="F183" s="137"/>
      <c r="G183" s="137"/>
      <c r="H183" s="137"/>
      <c r="I183" s="137"/>
      <c r="J183" s="137"/>
      <c r="K183" s="137"/>
      <c r="L183" s="137"/>
      <c r="M183" s="137"/>
      <c r="N183" s="137"/>
      <c r="O183" s="137"/>
      <c r="P183" s="137"/>
      <c r="Q183" s="137"/>
      <c r="R183" s="137"/>
      <c r="S183" s="137"/>
      <c r="X183" s="95"/>
      <c r="Y183" s="95"/>
      <c r="Z183" s="95"/>
      <c r="AA183" s="95"/>
      <c r="AB183" s="95"/>
      <c r="AC183" s="95"/>
    </row>
    <row r="184" spans="1:29" s="259" customFormat="1">
      <c r="A184" s="95"/>
      <c r="B184" s="95"/>
      <c r="C184" s="137"/>
      <c r="D184" s="137"/>
      <c r="E184" s="137"/>
      <c r="F184" s="137"/>
      <c r="G184" s="137"/>
      <c r="H184" s="137"/>
      <c r="I184" s="137"/>
      <c r="J184" s="137"/>
      <c r="K184" s="137"/>
      <c r="L184" s="137"/>
      <c r="M184" s="137"/>
      <c r="N184" s="137"/>
      <c r="O184" s="137"/>
      <c r="P184" s="137"/>
      <c r="Q184" s="137"/>
      <c r="R184" s="137"/>
      <c r="S184" s="137"/>
      <c r="X184" s="95"/>
      <c r="Y184" s="95"/>
      <c r="Z184" s="95"/>
      <c r="AA184" s="95"/>
      <c r="AB184" s="95"/>
      <c r="AC184" s="95"/>
    </row>
    <row r="185" spans="1:29" s="259" customFormat="1">
      <c r="A185" s="95"/>
      <c r="B185" s="95"/>
      <c r="C185" s="137"/>
      <c r="D185" s="137"/>
      <c r="E185" s="137"/>
      <c r="F185" s="137"/>
      <c r="G185" s="137"/>
      <c r="H185" s="137"/>
      <c r="I185" s="137"/>
      <c r="J185" s="137"/>
      <c r="K185" s="137"/>
      <c r="L185" s="137"/>
      <c r="M185" s="137"/>
      <c r="N185" s="137"/>
      <c r="O185" s="137"/>
      <c r="P185" s="137"/>
      <c r="Q185" s="137"/>
      <c r="R185" s="137"/>
      <c r="S185" s="137"/>
      <c r="X185" s="95"/>
      <c r="Y185" s="95"/>
      <c r="Z185" s="95"/>
      <c r="AA185" s="95"/>
      <c r="AB185" s="95"/>
      <c r="AC185" s="95"/>
    </row>
    <row r="186" spans="1:29" s="259" customFormat="1">
      <c r="A186" s="95"/>
      <c r="B186" s="95"/>
      <c r="C186" s="137"/>
      <c r="D186" s="137"/>
      <c r="E186" s="137"/>
      <c r="F186" s="137"/>
      <c r="G186" s="137"/>
      <c r="H186" s="137"/>
      <c r="I186" s="137"/>
      <c r="J186" s="137"/>
      <c r="K186" s="137"/>
      <c r="L186" s="137"/>
      <c r="M186" s="137"/>
      <c r="N186" s="137"/>
      <c r="O186" s="137"/>
      <c r="P186" s="137"/>
      <c r="Q186" s="137"/>
      <c r="R186" s="137"/>
      <c r="S186" s="137"/>
      <c r="X186" s="95"/>
      <c r="Y186" s="95"/>
      <c r="Z186" s="95"/>
      <c r="AA186" s="95"/>
      <c r="AB186" s="95"/>
      <c r="AC186" s="95"/>
    </row>
    <row r="187" spans="1:29" s="259" customFormat="1">
      <c r="A187" s="95"/>
      <c r="B187" s="95"/>
      <c r="C187" s="137"/>
      <c r="D187" s="137"/>
      <c r="E187" s="137"/>
      <c r="F187" s="137"/>
      <c r="G187" s="137"/>
      <c r="H187" s="137"/>
      <c r="I187" s="137"/>
      <c r="J187" s="137"/>
      <c r="K187" s="137"/>
      <c r="L187" s="137"/>
      <c r="M187" s="137"/>
      <c r="N187" s="137"/>
      <c r="O187" s="137"/>
      <c r="P187" s="137"/>
      <c r="Q187" s="137"/>
      <c r="R187" s="137"/>
      <c r="S187" s="137"/>
      <c r="X187" s="95"/>
      <c r="Y187" s="95"/>
      <c r="Z187" s="95"/>
      <c r="AA187" s="95"/>
      <c r="AB187" s="95"/>
      <c r="AC187" s="95"/>
    </row>
    <row r="188" spans="1:29" s="259" customFormat="1">
      <c r="A188" s="95"/>
      <c r="B188" s="95"/>
      <c r="C188" s="137"/>
      <c r="D188" s="137"/>
      <c r="E188" s="137"/>
      <c r="F188" s="137"/>
      <c r="G188" s="137"/>
      <c r="H188" s="137"/>
      <c r="I188" s="137"/>
      <c r="J188" s="137"/>
      <c r="K188" s="137"/>
      <c r="L188" s="137"/>
      <c r="M188" s="137"/>
      <c r="N188" s="137"/>
      <c r="O188" s="137"/>
      <c r="P188" s="137"/>
      <c r="Q188" s="137"/>
      <c r="R188" s="137"/>
      <c r="S188" s="137"/>
      <c r="X188" s="95"/>
      <c r="Y188" s="95"/>
      <c r="Z188" s="95"/>
      <c r="AA188" s="95"/>
      <c r="AB188" s="95"/>
      <c r="AC188" s="95"/>
    </row>
    <row r="189" spans="1:29" s="259" customFormat="1">
      <c r="A189" s="95"/>
      <c r="B189" s="95"/>
      <c r="C189" s="137"/>
      <c r="D189" s="137"/>
      <c r="E189" s="137"/>
      <c r="F189" s="137"/>
      <c r="G189" s="137"/>
      <c r="H189" s="137"/>
      <c r="I189" s="137"/>
      <c r="J189" s="137"/>
      <c r="K189" s="137"/>
      <c r="L189" s="137"/>
      <c r="M189" s="137"/>
      <c r="N189" s="137"/>
      <c r="O189" s="137"/>
      <c r="P189" s="137"/>
      <c r="Q189" s="137"/>
      <c r="R189" s="137"/>
      <c r="S189" s="137"/>
      <c r="X189" s="95"/>
      <c r="Y189" s="95"/>
      <c r="Z189" s="95"/>
      <c r="AA189" s="95"/>
      <c r="AB189" s="95"/>
      <c r="AC189" s="95"/>
    </row>
    <row r="190" spans="1:29" s="259" customFormat="1">
      <c r="A190" s="95"/>
      <c r="B190" s="95"/>
      <c r="C190" s="137"/>
      <c r="D190" s="137"/>
      <c r="E190" s="137"/>
      <c r="F190" s="137"/>
      <c r="G190" s="137"/>
      <c r="H190" s="137"/>
      <c r="I190" s="137"/>
      <c r="J190" s="137"/>
      <c r="K190" s="137"/>
      <c r="L190" s="137"/>
      <c r="M190" s="137"/>
      <c r="N190" s="137"/>
      <c r="O190" s="137"/>
      <c r="P190" s="137"/>
      <c r="Q190" s="137"/>
      <c r="R190" s="137"/>
      <c r="S190" s="137"/>
      <c r="X190" s="95"/>
      <c r="Y190" s="95"/>
      <c r="Z190" s="95"/>
      <c r="AA190" s="95"/>
      <c r="AB190" s="95"/>
      <c r="AC190" s="95"/>
    </row>
    <row r="191" spans="1:29" s="259" customFormat="1">
      <c r="A191" s="95"/>
      <c r="B191" s="95"/>
      <c r="C191" s="137"/>
      <c r="D191" s="137"/>
      <c r="E191" s="137"/>
      <c r="F191" s="137"/>
      <c r="G191" s="137"/>
      <c r="H191" s="137"/>
      <c r="I191" s="137"/>
      <c r="J191" s="137"/>
      <c r="K191" s="137"/>
      <c r="L191" s="137"/>
      <c r="M191" s="137"/>
      <c r="N191" s="137"/>
      <c r="O191" s="137"/>
      <c r="P191" s="137"/>
      <c r="Q191" s="137"/>
      <c r="R191" s="137"/>
      <c r="S191" s="137"/>
      <c r="X191" s="95"/>
      <c r="Y191" s="95"/>
      <c r="Z191" s="95"/>
      <c r="AA191" s="95"/>
      <c r="AB191" s="95"/>
      <c r="AC191" s="95"/>
    </row>
    <row r="192" spans="1:29" s="259" customFormat="1">
      <c r="A192" s="95"/>
      <c r="B192" s="95"/>
      <c r="C192" s="137"/>
      <c r="D192" s="137"/>
      <c r="E192" s="137"/>
      <c r="F192" s="137"/>
      <c r="G192" s="137"/>
      <c r="H192" s="137"/>
      <c r="I192" s="137"/>
      <c r="J192" s="137"/>
      <c r="K192" s="137"/>
      <c r="L192" s="137"/>
      <c r="M192" s="137"/>
      <c r="N192" s="137"/>
      <c r="O192" s="137"/>
      <c r="P192" s="137"/>
      <c r="Q192" s="137"/>
      <c r="R192" s="137"/>
      <c r="S192" s="137"/>
      <c r="X192" s="95"/>
      <c r="Y192" s="95"/>
      <c r="Z192" s="95"/>
      <c r="AA192" s="95"/>
      <c r="AB192" s="95"/>
      <c r="AC192" s="95"/>
    </row>
    <row r="193" spans="1:29" s="259" customFormat="1">
      <c r="A193" s="95"/>
      <c r="B193" s="95"/>
      <c r="C193" s="137"/>
      <c r="D193" s="137"/>
      <c r="E193" s="137"/>
      <c r="F193" s="137"/>
      <c r="G193" s="137"/>
      <c r="H193" s="137"/>
      <c r="I193" s="137"/>
      <c r="J193" s="137"/>
      <c r="K193" s="137"/>
      <c r="L193" s="137"/>
      <c r="M193" s="137"/>
      <c r="N193" s="137"/>
      <c r="O193" s="137"/>
      <c r="P193" s="137"/>
      <c r="Q193" s="137"/>
      <c r="R193" s="137"/>
      <c r="S193" s="137"/>
      <c r="X193" s="95"/>
      <c r="Y193" s="95"/>
      <c r="Z193" s="95"/>
      <c r="AA193" s="95"/>
      <c r="AB193" s="95"/>
      <c r="AC193" s="95"/>
    </row>
    <row r="194" spans="1:29" s="259" customFormat="1">
      <c r="A194" s="95"/>
      <c r="B194" s="95"/>
      <c r="C194" s="137"/>
      <c r="D194" s="137"/>
      <c r="E194" s="137"/>
      <c r="F194" s="137"/>
      <c r="G194" s="137"/>
      <c r="H194" s="137"/>
      <c r="I194" s="137"/>
      <c r="J194" s="137"/>
      <c r="K194" s="137"/>
      <c r="L194" s="137"/>
      <c r="M194" s="137"/>
      <c r="N194" s="137"/>
      <c r="O194" s="137"/>
      <c r="P194" s="137"/>
      <c r="Q194" s="137"/>
      <c r="R194" s="137"/>
      <c r="S194" s="137"/>
      <c r="X194" s="95"/>
      <c r="Y194" s="95"/>
      <c r="Z194" s="95"/>
      <c r="AA194" s="95"/>
      <c r="AB194" s="95"/>
      <c r="AC194" s="95"/>
    </row>
    <row r="195" spans="1:29" s="259" customFormat="1">
      <c r="A195" s="95"/>
      <c r="B195" s="95"/>
      <c r="C195" s="137"/>
      <c r="D195" s="137"/>
      <c r="E195" s="137"/>
      <c r="F195" s="137"/>
      <c r="G195" s="137"/>
      <c r="H195" s="137"/>
      <c r="I195" s="137"/>
      <c r="J195" s="137"/>
      <c r="K195" s="137"/>
      <c r="L195" s="137"/>
      <c r="M195" s="137"/>
      <c r="N195" s="137"/>
      <c r="O195" s="137"/>
      <c r="P195" s="137"/>
      <c r="Q195" s="137"/>
      <c r="R195" s="137"/>
      <c r="S195" s="137"/>
      <c r="X195" s="95"/>
      <c r="Y195" s="95"/>
      <c r="Z195" s="95"/>
      <c r="AA195" s="95"/>
      <c r="AB195" s="95"/>
      <c r="AC195" s="95"/>
    </row>
    <row r="196" spans="1:29" s="259" customFormat="1">
      <c r="A196" s="95"/>
      <c r="B196" s="95"/>
      <c r="C196" s="137"/>
      <c r="D196" s="137"/>
      <c r="E196" s="137"/>
      <c r="F196" s="137"/>
      <c r="G196" s="137"/>
      <c r="H196" s="137"/>
      <c r="I196" s="137"/>
      <c r="J196" s="137"/>
      <c r="K196" s="137"/>
      <c r="L196" s="137"/>
      <c r="M196" s="137"/>
      <c r="N196" s="137"/>
      <c r="O196" s="137"/>
      <c r="P196" s="137"/>
      <c r="Q196" s="137"/>
      <c r="R196" s="137"/>
      <c r="S196" s="137"/>
      <c r="X196" s="95"/>
      <c r="Y196" s="95"/>
      <c r="Z196" s="95"/>
      <c r="AA196" s="95"/>
      <c r="AB196" s="95"/>
      <c r="AC196" s="95"/>
    </row>
    <row r="197" spans="1:29" s="259" customFormat="1">
      <c r="A197" s="95"/>
      <c r="B197" s="95"/>
      <c r="C197" s="137"/>
      <c r="D197" s="137"/>
      <c r="E197" s="137"/>
      <c r="F197" s="137"/>
      <c r="G197" s="137"/>
      <c r="H197" s="137"/>
      <c r="I197" s="137"/>
      <c r="J197" s="137"/>
      <c r="K197" s="137"/>
      <c r="L197" s="137"/>
      <c r="M197" s="137"/>
      <c r="N197" s="137"/>
      <c r="O197" s="137"/>
      <c r="P197" s="137"/>
      <c r="Q197" s="137"/>
      <c r="R197" s="137"/>
      <c r="S197" s="137"/>
      <c r="X197" s="95"/>
      <c r="Y197" s="95"/>
      <c r="Z197" s="95"/>
      <c r="AA197" s="95"/>
      <c r="AB197" s="95"/>
      <c r="AC197" s="95"/>
    </row>
    <row r="198" spans="1:29" s="259" customFormat="1">
      <c r="A198" s="95"/>
      <c r="B198" s="95"/>
      <c r="C198" s="137"/>
      <c r="D198" s="137"/>
      <c r="E198" s="137"/>
      <c r="F198" s="137"/>
      <c r="G198" s="137"/>
      <c r="H198" s="137"/>
      <c r="I198" s="137"/>
      <c r="J198" s="137"/>
      <c r="K198" s="137"/>
      <c r="L198" s="137"/>
      <c r="M198" s="137"/>
      <c r="N198" s="137"/>
      <c r="O198" s="137"/>
      <c r="P198" s="137"/>
      <c r="Q198" s="137"/>
      <c r="R198" s="137"/>
      <c r="S198" s="137"/>
      <c r="X198" s="95"/>
      <c r="Y198" s="95"/>
      <c r="Z198" s="95"/>
      <c r="AA198" s="95"/>
      <c r="AB198" s="95"/>
      <c r="AC198" s="95"/>
    </row>
    <row r="199" spans="1:29" s="259" customFormat="1">
      <c r="A199" s="95"/>
      <c r="B199" s="95"/>
      <c r="C199" s="137"/>
      <c r="D199" s="137"/>
      <c r="E199" s="137"/>
      <c r="F199" s="137"/>
      <c r="G199" s="137"/>
      <c r="H199" s="137"/>
      <c r="I199" s="137"/>
      <c r="J199" s="137"/>
      <c r="K199" s="137"/>
      <c r="L199" s="137"/>
      <c r="M199" s="137"/>
      <c r="N199" s="137"/>
      <c r="O199" s="137"/>
      <c r="P199" s="137"/>
      <c r="Q199" s="137"/>
      <c r="R199" s="137"/>
      <c r="S199" s="137"/>
      <c r="X199" s="95"/>
      <c r="Y199" s="95"/>
      <c r="Z199" s="95"/>
      <c r="AA199" s="95"/>
      <c r="AB199" s="95"/>
      <c r="AC199" s="95"/>
    </row>
    <row r="200" spans="1:29" s="259" customFormat="1">
      <c r="A200" s="95"/>
      <c r="B200" s="95"/>
      <c r="C200" s="137"/>
      <c r="D200" s="137"/>
      <c r="E200" s="137"/>
      <c r="F200" s="137"/>
      <c r="G200" s="137"/>
      <c r="H200" s="137"/>
      <c r="I200" s="137"/>
      <c r="J200" s="137"/>
      <c r="K200" s="137"/>
      <c r="L200" s="137"/>
      <c r="M200" s="137"/>
      <c r="N200" s="137"/>
      <c r="O200" s="137"/>
      <c r="P200" s="137"/>
      <c r="Q200" s="137"/>
      <c r="R200" s="137"/>
      <c r="S200" s="137"/>
      <c r="X200" s="95"/>
      <c r="Y200" s="95"/>
      <c r="Z200" s="95"/>
      <c r="AA200" s="95"/>
      <c r="AB200" s="95"/>
      <c r="AC200" s="95"/>
    </row>
    <row r="201" spans="1:29" s="259" customFormat="1">
      <c r="A201" s="95"/>
      <c r="B201" s="95"/>
      <c r="C201" s="137"/>
      <c r="D201" s="137"/>
      <c r="E201" s="137"/>
      <c r="F201" s="137"/>
      <c r="G201" s="137"/>
      <c r="H201" s="137"/>
      <c r="I201" s="137"/>
      <c r="J201" s="137"/>
      <c r="K201" s="137"/>
      <c r="L201" s="137"/>
      <c r="M201" s="137"/>
      <c r="N201" s="137"/>
      <c r="O201" s="137"/>
      <c r="P201" s="137"/>
      <c r="Q201" s="137"/>
      <c r="R201" s="137"/>
      <c r="S201" s="137"/>
      <c r="X201" s="95"/>
      <c r="Y201" s="95"/>
      <c r="Z201" s="95"/>
      <c r="AA201" s="95"/>
      <c r="AB201" s="95"/>
      <c r="AC201" s="95"/>
    </row>
    <row r="202" spans="1:29" s="259" customFormat="1">
      <c r="A202" s="95"/>
      <c r="B202" s="95"/>
      <c r="C202" s="137"/>
      <c r="D202" s="137"/>
      <c r="E202" s="137"/>
      <c r="F202" s="137"/>
      <c r="G202" s="137"/>
      <c r="H202" s="137"/>
      <c r="I202" s="137"/>
      <c r="J202" s="137"/>
      <c r="K202" s="137"/>
      <c r="L202" s="137"/>
      <c r="M202" s="137"/>
      <c r="N202" s="137"/>
      <c r="O202" s="137"/>
      <c r="P202" s="137"/>
      <c r="Q202" s="137"/>
      <c r="R202" s="137"/>
      <c r="S202" s="137"/>
      <c r="X202" s="95"/>
      <c r="Y202" s="95"/>
      <c r="Z202" s="95"/>
      <c r="AA202" s="95"/>
      <c r="AB202" s="95"/>
      <c r="AC202" s="95"/>
    </row>
    <row r="203" spans="1:29" s="259" customFormat="1">
      <c r="A203" s="95"/>
      <c r="B203" s="95"/>
      <c r="C203" s="137"/>
      <c r="D203" s="137"/>
      <c r="E203" s="137"/>
      <c r="F203" s="137"/>
      <c r="G203" s="137"/>
      <c r="H203" s="137"/>
      <c r="I203" s="137"/>
      <c r="J203" s="137"/>
      <c r="K203" s="137"/>
      <c r="L203" s="137"/>
      <c r="M203" s="137"/>
      <c r="N203" s="137"/>
      <c r="O203" s="137"/>
      <c r="P203" s="137"/>
      <c r="Q203" s="137"/>
      <c r="R203" s="137"/>
      <c r="S203" s="137"/>
      <c r="X203" s="95"/>
      <c r="Y203" s="95"/>
      <c r="Z203" s="95"/>
      <c r="AA203" s="95"/>
      <c r="AB203" s="95"/>
      <c r="AC203" s="95"/>
    </row>
    <row r="204" spans="1:29" s="259" customFormat="1">
      <c r="A204" s="95"/>
      <c r="B204" s="95"/>
      <c r="C204" s="137"/>
      <c r="D204" s="137"/>
      <c r="E204" s="137"/>
      <c r="F204" s="137"/>
      <c r="G204" s="137"/>
      <c r="H204" s="137"/>
      <c r="I204" s="137"/>
      <c r="J204" s="137"/>
      <c r="K204" s="137"/>
      <c r="L204" s="137"/>
      <c r="M204" s="137"/>
      <c r="N204" s="137"/>
      <c r="O204" s="137"/>
      <c r="P204" s="137"/>
      <c r="Q204" s="137"/>
      <c r="R204" s="137"/>
      <c r="S204" s="137"/>
      <c r="X204" s="95"/>
      <c r="Y204" s="95"/>
      <c r="Z204" s="95"/>
      <c r="AA204" s="95"/>
      <c r="AB204" s="95"/>
      <c r="AC204" s="95"/>
    </row>
    <row r="205" spans="1:29" s="259" customFormat="1">
      <c r="A205" s="95"/>
      <c r="B205" s="95"/>
      <c r="C205" s="137"/>
      <c r="D205" s="137"/>
      <c r="E205" s="137"/>
      <c r="F205" s="137"/>
      <c r="G205" s="137"/>
      <c r="H205" s="137"/>
      <c r="I205" s="137"/>
      <c r="J205" s="137"/>
      <c r="K205" s="137"/>
      <c r="L205" s="137"/>
      <c r="M205" s="137"/>
      <c r="N205" s="137"/>
      <c r="O205" s="137"/>
      <c r="P205" s="137"/>
      <c r="Q205" s="137"/>
      <c r="R205" s="137"/>
      <c r="S205" s="137"/>
      <c r="X205" s="95"/>
      <c r="Y205" s="95"/>
      <c r="Z205" s="95"/>
      <c r="AA205" s="95"/>
      <c r="AB205" s="95"/>
      <c r="AC205" s="95"/>
    </row>
    <row r="206" spans="1:29" s="259" customFormat="1">
      <c r="A206" s="95"/>
      <c r="B206" s="95"/>
      <c r="C206" s="137"/>
      <c r="D206" s="137"/>
      <c r="E206" s="137"/>
      <c r="F206" s="137"/>
      <c r="G206" s="137"/>
      <c r="H206" s="137"/>
      <c r="I206" s="137"/>
      <c r="J206" s="137"/>
      <c r="K206" s="137"/>
      <c r="L206" s="137"/>
      <c r="M206" s="137"/>
      <c r="N206" s="137"/>
      <c r="O206" s="137"/>
      <c r="P206" s="137"/>
      <c r="Q206" s="137"/>
      <c r="R206" s="137"/>
      <c r="S206" s="137"/>
      <c r="X206" s="95"/>
      <c r="Y206" s="95"/>
      <c r="Z206" s="95"/>
      <c r="AA206" s="95"/>
      <c r="AB206" s="95"/>
      <c r="AC206" s="95"/>
    </row>
    <row r="207" spans="1:29" s="259" customFormat="1">
      <c r="A207" s="95"/>
      <c r="B207" s="95"/>
      <c r="C207" s="137"/>
      <c r="D207" s="137"/>
      <c r="E207" s="137"/>
      <c r="F207" s="137"/>
      <c r="G207" s="137"/>
      <c r="H207" s="137"/>
      <c r="I207" s="137"/>
      <c r="J207" s="137"/>
      <c r="K207" s="137"/>
      <c r="L207" s="137"/>
      <c r="M207" s="137"/>
      <c r="N207" s="137"/>
      <c r="O207" s="137"/>
      <c r="P207" s="137"/>
      <c r="Q207" s="137"/>
      <c r="R207" s="137"/>
      <c r="S207" s="137"/>
      <c r="X207" s="95"/>
      <c r="Y207" s="95"/>
      <c r="Z207" s="95"/>
      <c r="AA207" s="95"/>
      <c r="AB207" s="95"/>
      <c r="AC207" s="95"/>
    </row>
    <row r="208" spans="1:29" s="259" customFormat="1">
      <c r="A208" s="95"/>
      <c r="B208" s="95"/>
      <c r="C208" s="137"/>
      <c r="D208" s="137"/>
      <c r="E208" s="137"/>
      <c r="F208" s="137"/>
      <c r="G208" s="137"/>
      <c r="H208" s="137"/>
      <c r="I208" s="137"/>
      <c r="J208" s="137"/>
      <c r="K208" s="137"/>
      <c r="L208" s="137"/>
      <c r="M208" s="137"/>
      <c r="N208" s="137"/>
      <c r="O208" s="137"/>
      <c r="P208" s="137"/>
      <c r="Q208" s="137"/>
      <c r="R208" s="137"/>
      <c r="S208" s="137"/>
      <c r="X208" s="95"/>
      <c r="Y208" s="95"/>
      <c r="Z208" s="95"/>
      <c r="AA208" s="95"/>
      <c r="AB208" s="95"/>
      <c r="AC208" s="95"/>
    </row>
    <row r="209" spans="1:29" s="259" customFormat="1">
      <c r="A209" s="95"/>
      <c r="B209" s="95"/>
      <c r="C209" s="137"/>
      <c r="D209" s="137"/>
      <c r="E209" s="137"/>
      <c r="F209" s="137"/>
      <c r="G209" s="137"/>
      <c r="H209" s="137"/>
      <c r="I209" s="137"/>
      <c r="J209" s="137"/>
      <c r="K209" s="137"/>
      <c r="L209" s="137"/>
      <c r="M209" s="137"/>
      <c r="N209" s="137"/>
      <c r="O209" s="137"/>
      <c r="P209" s="137"/>
      <c r="Q209" s="137"/>
      <c r="R209" s="137"/>
      <c r="S209" s="137"/>
      <c r="X209" s="95"/>
      <c r="Y209" s="95"/>
      <c r="Z209" s="95"/>
      <c r="AA209" s="95"/>
      <c r="AB209" s="95"/>
      <c r="AC209" s="95"/>
    </row>
    <row r="210" spans="1:29" s="259" customFormat="1">
      <c r="A210" s="95"/>
      <c r="B210" s="95"/>
      <c r="C210" s="137"/>
      <c r="D210" s="137"/>
      <c r="E210" s="137"/>
      <c r="F210" s="137"/>
      <c r="G210" s="137"/>
      <c r="H210" s="137"/>
      <c r="I210" s="137"/>
      <c r="J210" s="137"/>
      <c r="K210" s="137"/>
      <c r="L210" s="137"/>
      <c r="M210" s="137"/>
      <c r="N210" s="137"/>
      <c r="O210" s="137"/>
      <c r="P210" s="137"/>
      <c r="Q210" s="137"/>
      <c r="R210" s="137"/>
      <c r="S210" s="137"/>
      <c r="X210" s="95"/>
      <c r="Y210" s="95"/>
      <c r="Z210" s="95"/>
      <c r="AA210" s="95"/>
      <c r="AB210" s="95"/>
      <c r="AC210" s="95"/>
    </row>
    <row r="211" spans="1:29" s="259" customFormat="1">
      <c r="A211" s="95"/>
      <c r="B211" s="95"/>
      <c r="C211" s="137"/>
      <c r="D211" s="137"/>
      <c r="E211" s="137"/>
      <c r="F211" s="137"/>
      <c r="G211" s="137"/>
      <c r="H211" s="137"/>
      <c r="I211" s="137"/>
      <c r="J211" s="137"/>
      <c r="K211" s="137"/>
      <c r="L211" s="137"/>
      <c r="M211" s="137"/>
      <c r="N211" s="137"/>
      <c r="O211" s="137"/>
      <c r="P211" s="137"/>
      <c r="Q211" s="137"/>
      <c r="R211" s="137"/>
      <c r="S211" s="137"/>
      <c r="X211" s="95"/>
      <c r="Y211" s="95"/>
      <c r="Z211" s="95"/>
      <c r="AA211" s="95"/>
      <c r="AB211" s="95"/>
      <c r="AC211" s="95"/>
    </row>
    <row r="212" spans="1:29" s="259" customFormat="1">
      <c r="A212" s="95"/>
      <c r="B212" s="95"/>
      <c r="C212" s="137"/>
      <c r="D212" s="137"/>
      <c r="E212" s="137"/>
      <c r="F212" s="137"/>
      <c r="G212" s="137"/>
      <c r="H212" s="137"/>
      <c r="I212" s="137"/>
      <c r="J212" s="137"/>
      <c r="K212" s="137"/>
      <c r="L212" s="137"/>
      <c r="M212" s="137"/>
      <c r="N212" s="137"/>
      <c r="O212" s="137"/>
      <c r="P212" s="137"/>
      <c r="Q212" s="137"/>
      <c r="R212" s="137"/>
      <c r="S212" s="137"/>
      <c r="X212" s="95"/>
      <c r="Y212" s="95"/>
      <c r="Z212" s="95"/>
      <c r="AA212" s="95"/>
      <c r="AB212" s="95"/>
      <c r="AC212" s="95"/>
    </row>
    <row r="213" spans="1:29" s="259" customFormat="1">
      <c r="A213" s="95"/>
      <c r="B213" s="95"/>
      <c r="C213" s="137"/>
      <c r="D213" s="137"/>
      <c r="E213" s="137"/>
      <c r="F213" s="137"/>
      <c r="G213" s="137"/>
      <c r="H213" s="137"/>
      <c r="I213" s="137"/>
      <c r="J213" s="137"/>
      <c r="K213" s="137"/>
      <c r="L213" s="137"/>
      <c r="M213" s="137"/>
      <c r="N213" s="137"/>
      <c r="O213" s="137"/>
      <c r="P213" s="137"/>
      <c r="Q213" s="137"/>
      <c r="R213" s="137"/>
      <c r="S213" s="137"/>
      <c r="X213" s="95"/>
      <c r="Y213" s="95"/>
      <c r="Z213" s="95"/>
      <c r="AA213" s="95"/>
      <c r="AB213" s="95"/>
      <c r="AC213" s="95"/>
    </row>
    <row r="214" spans="1:29" s="259" customFormat="1">
      <c r="A214" s="95"/>
      <c r="B214" s="95"/>
      <c r="C214" s="137"/>
      <c r="D214" s="137"/>
      <c r="E214" s="137"/>
      <c r="F214" s="137"/>
      <c r="G214" s="137"/>
      <c r="H214" s="137"/>
      <c r="I214" s="137"/>
      <c r="J214" s="137"/>
      <c r="K214" s="137"/>
      <c r="L214" s="137"/>
      <c r="M214" s="137"/>
      <c r="N214" s="137"/>
      <c r="O214" s="137"/>
      <c r="P214" s="137"/>
      <c r="Q214" s="137"/>
      <c r="R214" s="137"/>
      <c r="S214" s="137"/>
      <c r="X214" s="95"/>
      <c r="Y214" s="95"/>
      <c r="Z214" s="95"/>
      <c r="AA214" s="95"/>
      <c r="AB214" s="95"/>
      <c r="AC214" s="95"/>
    </row>
    <row r="215" spans="1:29" s="259" customFormat="1">
      <c r="A215" s="95"/>
      <c r="B215" s="95"/>
      <c r="C215" s="137"/>
      <c r="D215" s="137"/>
      <c r="E215" s="137"/>
      <c r="F215" s="137"/>
      <c r="G215" s="137"/>
      <c r="H215" s="137"/>
      <c r="I215" s="137"/>
      <c r="J215" s="137"/>
      <c r="K215" s="137"/>
      <c r="L215" s="137"/>
      <c r="M215" s="137"/>
      <c r="N215" s="137"/>
      <c r="O215" s="137"/>
      <c r="P215" s="137"/>
      <c r="Q215" s="137"/>
      <c r="R215" s="137"/>
      <c r="S215" s="137"/>
      <c r="X215" s="95"/>
      <c r="Y215" s="95"/>
      <c r="Z215" s="95"/>
      <c r="AA215" s="95"/>
      <c r="AB215" s="95"/>
      <c r="AC215" s="95"/>
    </row>
    <row r="216" spans="1:29" s="259" customFormat="1">
      <c r="A216" s="95"/>
      <c r="B216" s="95"/>
      <c r="C216" s="137"/>
      <c r="D216" s="137"/>
      <c r="E216" s="137"/>
      <c r="F216" s="137"/>
      <c r="G216" s="137"/>
      <c r="H216" s="137"/>
      <c r="I216" s="137"/>
      <c r="J216" s="137"/>
      <c r="K216" s="137"/>
      <c r="L216" s="137"/>
      <c r="M216" s="137"/>
      <c r="N216" s="137"/>
      <c r="O216" s="137"/>
      <c r="P216" s="137"/>
      <c r="Q216" s="137"/>
      <c r="R216" s="137"/>
      <c r="S216" s="137"/>
      <c r="X216" s="95"/>
      <c r="Y216" s="95"/>
      <c r="Z216" s="95"/>
      <c r="AA216" s="95"/>
      <c r="AB216" s="95"/>
      <c r="AC216" s="95"/>
    </row>
    <row r="217" spans="1:29" s="259" customFormat="1">
      <c r="A217" s="95"/>
      <c r="B217" s="95"/>
      <c r="C217" s="137"/>
      <c r="D217" s="137"/>
      <c r="E217" s="137"/>
      <c r="F217" s="137"/>
      <c r="G217" s="137"/>
      <c r="H217" s="137"/>
      <c r="I217" s="137"/>
      <c r="J217" s="137"/>
      <c r="K217" s="137"/>
      <c r="L217" s="137"/>
      <c r="M217" s="137"/>
      <c r="N217" s="137"/>
      <c r="O217" s="137"/>
      <c r="P217" s="137"/>
      <c r="Q217" s="137"/>
      <c r="R217" s="137"/>
      <c r="S217" s="137"/>
      <c r="X217" s="95"/>
      <c r="Y217" s="95"/>
      <c r="Z217" s="95"/>
      <c r="AA217" s="95"/>
      <c r="AB217" s="95"/>
      <c r="AC217" s="95"/>
    </row>
    <row r="218" spans="1:29" s="259" customFormat="1">
      <c r="A218" s="95"/>
      <c r="B218" s="95"/>
      <c r="C218" s="137"/>
      <c r="D218" s="137"/>
      <c r="E218" s="137"/>
      <c r="F218" s="137"/>
      <c r="G218" s="137"/>
      <c r="H218" s="137"/>
      <c r="I218" s="137"/>
      <c r="J218" s="137"/>
      <c r="K218" s="137"/>
      <c r="L218" s="137"/>
      <c r="M218" s="137"/>
      <c r="N218" s="137"/>
      <c r="O218" s="137"/>
      <c r="P218" s="137"/>
      <c r="Q218" s="137"/>
      <c r="R218" s="137"/>
      <c r="S218" s="137"/>
      <c r="X218" s="95"/>
      <c r="Y218" s="95"/>
      <c r="Z218" s="95"/>
      <c r="AA218" s="95"/>
      <c r="AB218" s="95"/>
      <c r="AC218" s="95"/>
    </row>
    <row r="219" spans="1:29" s="259" customFormat="1">
      <c r="A219" s="95"/>
      <c r="B219" s="95"/>
      <c r="C219" s="137"/>
      <c r="D219" s="137"/>
      <c r="E219" s="137"/>
      <c r="F219" s="137"/>
      <c r="G219" s="137"/>
      <c r="H219" s="137"/>
      <c r="I219" s="137"/>
      <c r="J219" s="137"/>
      <c r="K219" s="137"/>
      <c r="L219" s="137"/>
      <c r="M219" s="137"/>
      <c r="N219" s="137"/>
      <c r="O219" s="137"/>
      <c r="P219" s="137"/>
      <c r="Q219" s="137"/>
      <c r="R219" s="137"/>
      <c r="S219" s="137"/>
      <c r="X219" s="95"/>
      <c r="Y219" s="95"/>
      <c r="Z219" s="95"/>
      <c r="AA219" s="95"/>
      <c r="AB219" s="95"/>
      <c r="AC219" s="95"/>
    </row>
    <row r="220" spans="1:29" s="259" customFormat="1">
      <c r="A220" s="95"/>
      <c r="B220" s="95"/>
      <c r="C220" s="137"/>
      <c r="D220" s="137"/>
      <c r="E220" s="137"/>
      <c r="F220" s="137"/>
      <c r="G220" s="137"/>
      <c r="H220" s="137"/>
      <c r="I220" s="137"/>
      <c r="J220" s="137"/>
      <c r="K220" s="137"/>
      <c r="L220" s="137"/>
      <c r="M220" s="137"/>
      <c r="N220" s="137"/>
      <c r="O220" s="137"/>
      <c r="P220" s="137"/>
      <c r="Q220" s="137"/>
      <c r="R220" s="137"/>
      <c r="S220" s="137"/>
      <c r="X220" s="95"/>
      <c r="Y220" s="95"/>
      <c r="Z220" s="95"/>
      <c r="AA220" s="95"/>
      <c r="AB220" s="95"/>
      <c r="AC220" s="95"/>
    </row>
    <row r="221" spans="1:29" s="259" customFormat="1">
      <c r="A221" s="95"/>
      <c r="B221" s="95"/>
      <c r="C221" s="137"/>
      <c r="D221" s="137"/>
      <c r="E221" s="137"/>
      <c r="F221" s="137"/>
      <c r="G221" s="137"/>
      <c r="H221" s="137"/>
      <c r="I221" s="137"/>
      <c r="J221" s="137"/>
      <c r="K221" s="137"/>
      <c r="L221" s="137"/>
      <c r="M221" s="137"/>
      <c r="N221" s="137"/>
      <c r="O221" s="137"/>
      <c r="P221" s="137"/>
      <c r="Q221" s="137"/>
      <c r="R221" s="137"/>
      <c r="S221" s="137"/>
      <c r="X221" s="95"/>
      <c r="Y221" s="95"/>
      <c r="Z221" s="95"/>
      <c r="AA221" s="95"/>
      <c r="AB221" s="95"/>
      <c r="AC221" s="95"/>
    </row>
    <row r="222" spans="1:29" s="259" customFormat="1">
      <c r="A222" s="95"/>
      <c r="B222" s="95"/>
      <c r="C222" s="137"/>
      <c r="D222" s="137"/>
      <c r="E222" s="137"/>
      <c r="F222" s="137"/>
      <c r="G222" s="137"/>
      <c r="H222" s="137"/>
      <c r="I222" s="137"/>
      <c r="J222" s="137"/>
      <c r="K222" s="137"/>
      <c r="L222" s="137"/>
      <c r="M222" s="137"/>
      <c r="N222" s="137"/>
      <c r="O222" s="137"/>
      <c r="P222" s="137"/>
      <c r="Q222" s="137"/>
      <c r="R222" s="137"/>
      <c r="S222" s="137"/>
      <c r="X222" s="95"/>
      <c r="Y222" s="95"/>
      <c r="Z222" s="95"/>
      <c r="AA222" s="95"/>
      <c r="AB222" s="95"/>
      <c r="AC222" s="95"/>
    </row>
    <row r="223" spans="1:29" s="259" customFormat="1">
      <c r="A223" s="95"/>
      <c r="B223" s="95"/>
      <c r="C223" s="137"/>
      <c r="D223" s="137"/>
      <c r="E223" s="137"/>
      <c r="F223" s="137"/>
      <c r="G223" s="137"/>
      <c r="H223" s="137"/>
      <c r="I223" s="137"/>
      <c r="J223" s="137"/>
      <c r="K223" s="137"/>
      <c r="L223" s="137"/>
      <c r="M223" s="137"/>
      <c r="N223" s="137"/>
      <c r="O223" s="137"/>
      <c r="P223" s="137"/>
      <c r="Q223" s="137"/>
      <c r="R223" s="137"/>
      <c r="S223" s="137"/>
      <c r="X223" s="95"/>
      <c r="Y223" s="95"/>
      <c r="Z223" s="95"/>
      <c r="AA223" s="95"/>
      <c r="AB223" s="95"/>
      <c r="AC223" s="95"/>
    </row>
    <row r="224" spans="1:29" s="259" customFormat="1">
      <c r="A224" s="95"/>
      <c r="B224" s="95"/>
      <c r="C224" s="137"/>
      <c r="D224" s="137"/>
      <c r="E224" s="137"/>
      <c r="F224" s="137"/>
      <c r="G224" s="137"/>
      <c r="H224" s="137"/>
      <c r="I224" s="137"/>
      <c r="J224" s="137"/>
      <c r="K224" s="137"/>
      <c r="L224" s="137"/>
      <c r="M224" s="137"/>
      <c r="N224" s="137"/>
      <c r="O224" s="137"/>
      <c r="P224" s="137"/>
      <c r="Q224" s="137"/>
      <c r="R224" s="137"/>
      <c r="S224" s="137"/>
      <c r="X224" s="95"/>
      <c r="Y224" s="95"/>
      <c r="Z224" s="95"/>
      <c r="AA224" s="95"/>
      <c r="AB224" s="95"/>
      <c r="AC224" s="95"/>
    </row>
    <row r="225" spans="1:29" s="259" customFormat="1">
      <c r="A225" s="95"/>
      <c r="B225" s="95"/>
      <c r="C225" s="137"/>
      <c r="D225" s="137"/>
      <c r="E225" s="137"/>
      <c r="F225" s="137"/>
      <c r="G225" s="137"/>
      <c r="H225" s="137"/>
      <c r="I225" s="137"/>
      <c r="J225" s="137"/>
      <c r="K225" s="137"/>
      <c r="L225" s="137"/>
      <c r="M225" s="137"/>
      <c r="N225" s="137"/>
      <c r="O225" s="137"/>
      <c r="P225" s="137"/>
      <c r="Q225" s="137"/>
      <c r="R225" s="137"/>
      <c r="S225" s="137"/>
      <c r="X225" s="95"/>
      <c r="Y225" s="95"/>
      <c r="Z225" s="95"/>
      <c r="AA225" s="95"/>
      <c r="AB225" s="95"/>
      <c r="AC225" s="95"/>
    </row>
    <row r="226" spans="1:29" s="259" customFormat="1">
      <c r="A226" s="95"/>
      <c r="B226" s="95"/>
      <c r="C226" s="137"/>
      <c r="D226" s="137"/>
      <c r="E226" s="137"/>
      <c r="F226" s="137"/>
      <c r="G226" s="137"/>
      <c r="H226" s="137"/>
      <c r="I226" s="137"/>
      <c r="J226" s="137"/>
      <c r="K226" s="137"/>
      <c r="L226" s="137"/>
      <c r="M226" s="137"/>
      <c r="N226" s="137"/>
      <c r="O226" s="137"/>
      <c r="P226" s="137"/>
      <c r="Q226" s="137"/>
      <c r="R226" s="137"/>
      <c r="S226" s="137"/>
      <c r="X226" s="95"/>
      <c r="Y226" s="95"/>
      <c r="Z226" s="95"/>
      <c r="AA226" s="95"/>
      <c r="AB226" s="95"/>
      <c r="AC226" s="95"/>
    </row>
    <row r="227" spans="1:29" s="259" customFormat="1">
      <c r="A227" s="95"/>
      <c r="B227" s="95"/>
      <c r="C227" s="137"/>
      <c r="D227" s="137"/>
      <c r="E227" s="137"/>
      <c r="F227" s="137"/>
      <c r="G227" s="137"/>
      <c r="H227" s="137"/>
      <c r="I227" s="137"/>
      <c r="J227" s="137"/>
      <c r="K227" s="137"/>
      <c r="L227" s="137"/>
      <c r="M227" s="137"/>
      <c r="N227" s="137"/>
      <c r="O227" s="137"/>
      <c r="P227" s="137"/>
      <c r="Q227" s="137"/>
      <c r="R227" s="137"/>
      <c r="S227" s="137"/>
      <c r="X227" s="95"/>
      <c r="Y227" s="95"/>
      <c r="Z227" s="95"/>
      <c r="AA227" s="95"/>
      <c r="AB227" s="95"/>
      <c r="AC227" s="95"/>
    </row>
    <row r="228" spans="1:29" s="259" customFormat="1">
      <c r="A228" s="95"/>
      <c r="B228" s="95"/>
      <c r="C228" s="137"/>
      <c r="D228" s="137"/>
      <c r="E228" s="137"/>
      <c r="F228" s="137"/>
      <c r="G228" s="137"/>
      <c r="H228" s="137"/>
      <c r="I228" s="137"/>
      <c r="J228" s="137"/>
      <c r="K228" s="137"/>
      <c r="L228" s="137"/>
      <c r="M228" s="137"/>
      <c r="N228" s="137"/>
      <c r="O228" s="137"/>
      <c r="P228" s="137"/>
      <c r="Q228" s="137"/>
      <c r="R228" s="137"/>
      <c r="S228" s="137"/>
      <c r="X228" s="95"/>
      <c r="Y228" s="95"/>
      <c r="Z228" s="95"/>
      <c r="AA228" s="95"/>
      <c r="AB228" s="95"/>
      <c r="AC228" s="95"/>
    </row>
    <row r="229" spans="1:29" s="259" customFormat="1">
      <c r="A229" s="95"/>
      <c r="B229" s="95"/>
      <c r="C229" s="137"/>
      <c r="D229" s="137"/>
      <c r="E229" s="137"/>
      <c r="F229" s="137"/>
      <c r="G229" s="137"/>
      <c r="H229" s="137"/>
      <c r="I229" s="137"/>
      <c r="J229" s="137"/>
      <c r="K229" s="137"/>
      <c r="L229" s="137"/>
      <c r="M229" s="137"/>
      <c r="N229" s="137"/>
      <c r="O229" s="137"/>
      <c r="P229" s="137"/>
      <c r="Q229" s="137"/>
      <c r="R229" s="137"/>
      <c r="S229" s="137"/>
      <c r="X229" s="95"/>
      <c r="Y229" s="95"/>
      <c r="Z229" s="95"/>
      <c r="AA229" s="95"/>
      <c r="AB229" s="95"/>
      <c r="AC229" s="95"/>
    </row>
    <row r="230" spans="1:29" s="259" customFormat="1">
      <c r="A230" s="95"/>
      <c r="B230" s="95"/>
      <c r="C230" s="137"/>
      <c r="D230" s="137"/>
      <c r="E230" s="137"/>
      <c r="F230" s="137"/>
      <c r="G230" s="137"/>
      <c r="H230" s="137"/>
      <c r="I230" s="137"/>
      <c r="J230" s="137"/>
      <c r="K230" s="137"/>
      <c r="L230" s="137"/>
      <c r="M230" s="137"/>
      <c r="N230" s="137"/>
      <c r="O230" s="137"/>
      <c r="P230" s="137"/>
      <c r="Q230" s="137"/>
      <c r="R230" s="137"/>
      <c r="S230" s="137"/>
      <c r="X230" s="95"/>
      <c r="Y230" s="95"/>
      <c r="Z230" s="95"/>
      <c r="AA230" s="95"/>
      <c r="AB230" s="95"/>
      <c r="AC230" s="95"/>
    </row>
    <row r="231" spans="1:29" s="259" customFormat="1">
      <c r="A231" s="95"/>
      <c r="B231" s="95"/>
      <c r="C231" s="137"/>
      <c r="D231" s="137"/>
      <c r="E231" s="137"/>
      <c r="F231" s="137"/>
      <c r="G231" s="137"/>
      <c r="H231" s="137"/>
      <c r="I231" s="137"/>
      <c r="J231" s="137"/>
      <c r="K231" s="137"/>
      <c r="L231" s="137"/>
      <c r="M231" s="137"/>
      <c r="N231" s="137"/>
      <c r="O231" s="137"/>
      <c r="P231" s="137"/>
      <c r="Q231" s="137"/>
      <c r="R231" s="137"/>
      <c r="S231" s="137"/>
      <c r="X231" s="95"/>
      <c r="Y231" s="95"/>
      <c r="Z231" s="95"/>
      <c r="AA231" s="95"/>
      <c r="AB231" s="95"/>
      <c r="AC231" s="95"/>
    </row>
    <row r="232" spans="1:29" s="259" customFormat="1">
      <c r="A232" s="95"/>
      <c r="B232" s="95"/>
      <c r="C232" s="137"/>
      <c r="D232" s="137"/>
      <c r="E232" s="137"/>
      <c r="F232" s="137"/>
      <c r="G232" s="137"/>
      <c r="H232" s="137"/>
      <c r="I232" s="137"/>
      <c r="J232" s="137"/>
      <c r="K232" s="137"/>
      <c r="L232" s="137"/>
      <c r="M232" s="137"/>
      <c r="N232" s="137"/>
      <c r="O232" s="137"/>
      <c r="P232" s="137"/>
      <c r="Q232" s="137"/>
      <c r="R232" s="137"/>
      <c r="S232" s="137"/>
      <c r="X232" s="95"/>
      <c r="Y232" s="95"/>
      <c r="Z232" s="95"/>
      <c r="AA232" s="95"/>
      <c r="AB232" s="95"/>
      <c r="AC232" s="95"/>
    </row>
    <row r="233" spans="1:29" s="259" customFormat="1">
      <c r="A233" s="95"/>
      <c r="B233" s="95"/>
      <c r="C233" s="137"/>
      <c r="D233" s="137"/>
      <c r="E233" s="137"/>
      <c r="F233" s="137"/>
      <c r="G233" s="137"/>
      <c r="H233" s="137"/>
      <c r="I233" s="137"/>
      <c r="J233" s="137"/>
      <c r="K233" s="137"/>
      <c r="L233" s="137"/>
      <c r="M233" s="137"/>
      <c r="N233" s="137"/>
      <c r="O233" s="137"/>
      <c r="P233" s="137"/>
      <c r="Q233" s="137"/>
      <c r="R233" s="137"/>
      <c r="S233" s="137"/>
      <c r="X233" s="95"/>
      <c r="Y233" s="95"/>
      <c r="Z233" s="95"/>
      <c r="AA233" s="95"/>
      <c r="AB233" s="95"/>
      <c r="AC233" s="95"/>
    </row>
    <row r="234" spans="1:29" s="259" customFormat="1">
      <c r="A234" s="95"/>
      <c r="B234" s="95"/>
      <c r="C234" s="137"/>
      <c r="D234" s="137"/>
      <c r="E234" s="137"/>
      <c r="F234" s="137"/>
      <c r="G234" s="137"/>
      <c r="H234" s="137"/>
      <c r="I234" s="137"/>
      <c r="J234" s="137"/>
      <c r="K234" s="137"/>
      <c r="L234" s="137"/>
      <c r="M234" s="137"/>
      <c r="N234" s="137"/>
      <c r="O234" s="137"/>
      <c r="P234" s="137"/>
      <c r="Q234" s="137"/>
      <c r="R234" s="137"/>
      <c r="S234" s="137"/>
      <c r="X234" s="95"/>
      <c r="Y234" s="95"/>
      <c r="Z234" s="95"/>
      <c r="AA234" s="95"/>
      <c r="AB234" s="95"/>
      <c r="AC234" s="95"/>
    </row>
    <row r="235" spans="1:29" s="259" customFormat="1">
      <c r="A235" s="95"/>
      <c r="B235" s="95"/>
      <c r="C235" s="137"/>
      <c r="D235" s="137"/>
      <c r="E235" s="137"/>
      <c r="F235" s="137"/>
      <c r="G235" s="137"/>
      <c r="H235" s="137"/>
      <c r="I235" s="137"/>
      <c r="J235" s="137"/>
      <c r="K235" s="137"/>
      <c r="L235" s="137"/>
      <c r="M235" s="137"/>
      <c r="N235" s="137"/>
      <c r="O235" s="137"/>
      <c r="P235" s="137"/>
      <c r="Q235" s="137"/>
      <c r="R235" s="137"/>
      <c r="S235" s="137"/>
      <c r="X235" s="95"/>
      <c r="Y235" s="95"/>
      <c r="Z235" s="95"/>
      <c r="AA235" s="95"/>
      <c r="AB235" s="95"/>
      <c r="AC235" s="95"/>
    </row>
    <row r="236" spans="1:29" s="259" customFormat="1">
      <c r="A236" s="95"/>
      <c r="B236" s="95"/>
      <c r="C236" s="137"/>
      <c r="D236" s="137"/>
      <c r="E236" s="137"/>
      <c r="F236" s="137"/>
      <c r="G236" s="137"/>
      <c r="H236" s="137"/>
      <c r="I236" s="137"/>
      <c r="J236" s="137"/>
      <c r="K236" s="137"/>
      <c r="L236" s="137"/>
      <c r="M236" s="137"/>
      <c r="N236" s="137"/>
      <c r="O236" s="137"/>
      <c r="P236" s="137"/>
      <c r="Q236" s="137"/>
      <c r="R236" s="137"/>
      <c r="S236" s="137"/>
      <c r="X236" s="95"/>
      <c r="Y236" s="95"/>
      <c r="Z236" s="95"/>
      <c r="AA236" s="95"/>
      <c r="AB236" s="95"/>
      <c r="AC236" s="95"/>
    </row>
    <row r="237" spans="1:29" s="259" customFormat="1">
      <c r="A237" s="95"/>
      <c r="B237" s="95"/>
      <c r="C237" s="137"/>
      <c r="D237" s="137"/>
      <c r="E237" s="137"/>
      <c r="F237" s="137"/>
      <c r="G237" s="137"/>
      <c r="H237" s="137"/>
      <c r="I237" s="137"/>
      <c r="J237" s="137"/>
      <c r="K237" s="137"/>
      <c r="L237" s="137"/>
      <c r="M237" s="137"/>
      <c r="N237" s="137"/>
      <c r="O237" s="137"/>
      <c r="P237" s="137"/>
      <c r="Q237" s="137"/>
      <c r="R237" s="137"/>
      <c r="S237" s="137"/>
      <c r="X237" s="95"/>
      <c r="Y237" s="95"/>
      <c r="Z237" s="95"/>
      <c r="AA237" s="95"/>
      <c r="AB237" s="95"/>
      <c r="AC237" s="95"/>
    </row>
    <row r="238" spans="1:29" s="259" customFormat="1">
      <c r="A238" s="95"/>
      <c r="B238" s="95"/>
      <c r="C238" s="137"/>
      <c r="D238" s="137"/>
      <c r="E238" s="137"/>
      <c r="F238" s="137"/>
      <c r="G238" s="137"/>
      <c r="H238" s="137"/>
      <c r="I238" s="137"/>
      <c r="J238" s="137"/>
      <c r="K238" s="137"/>
      <c r="L238" s="137"/>
      <c r="M238" s="137"/>
      <c r="N238" s="137"/>
      <c r="O238" s="137"/>
      <c r="P238" s="137"/>
      <c r="Q238" s="137"/>
      <c r="R238" s="137"/>
      <c r="S238" s="137"/>
      <c r="X238" s="95"/>
      <c r="Y238" s="95"/>
      <c r="Z238" s="95"/>
      <c r="AA238" s="95"/>
      <c r="AB238" s="95"/>
      <c r="AC238" s="95"/>
    </row>
    <row r="239" spans="1:29" s="259" customFormat="1">
      <c r="A239" s="95"/>
      <c r="B239" s="95"/>
      <c r="C239" s="137"/>
      <c r="D239" s="137"/>
      <c r="E239" s="137"/>
      <c r="F239" s="137"/>
      <c r="G239" s="137"/>
      <c r="H239" s="137"/>
      <c r="I239" s="137"/>
      <c r="J239" s="137"/>
      <c r="K239" s="137"/>
      <c r="L239" s="137"/>
      <c r="M239" s="137"/>
      <c r="N239" s="137"/>
      <c r="O239" s="137"/>
      <c r="P239" s="137"/>
      <c r="Q239" s="137"/>
      <c r="R239" s="137"/>
      <c r="S239" s="137"/>
      <c r="X239" s="95"/>
      <c r="Y239" s="95"/>
      <c r="Z239" s="95"/>
      <c r="AA239" s="95"/>
      <c r="AB239" s="95"/>
      <c r="AC239" s="95"/>
    </row>
    <row r="240" spans="1:29" s="259" customFormat="1">
      <c r="A240" s="95"/>
      <c r="B240" s="95"/>
      <c r="C240" s="137"/>
      <c r="D240" s="137"/>
      <c r="E240" s="137"/>
      <c r="F240" s="137"/>
      <c r="G240" s="137"/>
      <c r="H240" s="137"/>
      <c r="I240" s="137"/>
      <c r="J240" s="137"/>
      <c r="K240" s="137"/>
      <c r="L240" s="137"/>
      <c r="M240" s="137"/>
      <c r="N240" s="137"/>
      <c r="O240" s="137"/>
      <c r="P240" s="137"/>
      <c r="Q240" s="137"/>
      <c r="R240" s="137"/>
      <c r="S240" s="137"/>
      <c r="X240" s="95"/>
      <c r="Y240" s="95"/>
      <c r="Z240" s="95"/>
      <c r="AA240" s="95"/>
      <c r="AB240" s="95"/>
      <c r="AC240" s="95"/>
    </row>
    <row r="241" spans="1:29" s="259" customFormat="1">
      <c r="A241" s="95"/>
      <c r="B241" s="95"/>
      <c r="C241" s="137"/>
      <c r="D241" s="137"/>
      <c r="E241" s="137"/>
      <c r="F241" s="137"/>
      <c r="G241" s="137"/>
      <c r="H241" s="137"/>
      <c r="I241" s="137"/>
      <c r="J241" s="137"/>
      <c r="K241" s="137"/>
      <c r="L241" s="137"/>
      <c r="M241" s="137"/>
      <c r="N241" s="137"/>
      <c r="O241" s="137"/>
      <c r="P241" s="137"/>
      <c r="Q241" s="137"/>
      <c r="R241" s="137"/>
      <c r="S241" s="137"/>
      <c r="X241" s="95"/>
      <c r="Y241" s="95"/>
      <c r="Z241" s="95"/>
      <c r="AA241" s="95"/>
      <c r="AB241" s="95"/>
      <c r="AC241" s="95"/>
    </row>
    <row r="242" spans="1:29" s="259" customFormat="1">
      <c r="A242" s="95"/>
      <c r="B242" s="95"/>
      <c r="C242" s="137"/>
      <c r="D242" s="137"/>
      <c r="E242" s="137"/>
      <c r="F242" s="137"/>
      <c r="G242" s="137"/>
      <c r="H242" s="137"/>
      <c r="I242" s="137"/>
      <c r="J242" s="137"/>
      <c r="K242" s="137"/>
      <c r="L242" s="137"/>
      <c r="M242" s="137"/>
      <c r="N242" s="137"/>
      <c r="O242" s="137"/>
      <c r="P242" s="137"/>
      <c r="Q242" s="137"/>
      <c r="R242" s="137"/>
      <c r="S242" s="137"/>
      <c r="X242" s="95"/>
      <c r="Y242" s="95"/>
      <c r="Z242" s="95"/>
      <c r="AA242" s="95"/>
      <c r="AB242" s="95"/>
      <c r="AC242" s="95"/>
    </row>
    <row r="243" spans="1:29" s="259" customFormat="1">
      <c r="A243" s="95"/>
      <c r="B243" s="95"/>
      <c r="C243" s="137"/>
      <c r="D243" s="137"/>
      <c r="E243" s="137"/>
      <c r="F243" s="137"/>
      <c r="G243" s="137"/>
      <c r="H243" s="137"/>
      <c r="I243" s="137"/>
      <c r="J243" s="137"/>
      <c r="K243" s="137"/>
      <c r="L243" s="137"/>
      <c r="M243" s="137"/>
      <c r="N243" s="137"/>
      <c r="O243" s="137"/>
      <c r="P243" s="137"/>
      <c r="Q243" s="137"/>
      <c r="R243" s="137"/>
      <c r="S243" s="137"/>
      <c r="X243" s="95"/>
      <c r="Y243" s="95"/>
      <c r="Z243" s="95"/>
      <c r="AA243" s="95"/>
      <c r="AB243" s="95"/>
      <c r="AC243" s="95"/>
    </row>
    <row r="244" spans="1:29" s="259" customFormat="1">
      <c r="A244" s="95"/>
      <c r="B244" s="95"/>
      <c r="C244" s="137"/>
      <c r="D244" s="137"/>
      <c r="E244" s="137"/>
      <c r="F244" s="137"/>
      <c r="G244" s="137"/>
      <c r="H244" s="137"/>
      <c r="I244" s="137"/>
      <c r="J244" s="137"/>
      <c r="K244" s="137"/>
      <c r="L244" s="137"/>
      <c r="M244" s="137"/>
      <c r="N244" s="137"/>
      <c r="O244" s="137"/>
      <c r="P244" s="137"/>
      <c r="Q244" s="137"/>
      <c r="R244" s="137"/>
      <c r="S244" s="137"/>
      <c r="X244" s="95"/>
      <c r="Y244" s="95"/>
      <c r="Z244" s="95"/>
      <c r="AA244" s="95"/>
      <c r="AB244" s="95"/>
      <c r="AC244" s="95"/>
    </row>
    <row r="245" spans="1:29" s="259" customFormat="1">
      <c r="A245" s="95"/>
      <c r="B245" s="95"/>
      <c r="C245" s="137"/>
      <c r="D245" s="137"/>
      <c r="E245" s="137"/>
      <c r="F245" s="137"/>
      <c r="G245" s="137"/>
      <c r="H245" s="137"/>
      <c r="I245" s="137"/>
      <c r="J245" s="137"/>
      <c r="K245" s="137"/>
      <c r="L245" s="137"/>
      <c r="M245" s="137"/>
      <c r="N245" s="137"/>
      <c r="O245" s="137"/>
      <c r="P245" s="137"/>
      <c r="Q245" s="137"/>
      <c r="R245" s="137"/>
      <c r="S245" s="137"/>
      <c r="X245" s="95"/>
      <c r="Y245" s="95"/>
      <c r="Z245" s="95"/>
      <c r="AA245" s="95"/>
      <c r="AB245" s="95"/>
      <c r="AC245" s="95"/>
    </row>
    <row r="246" spans="1:29" s="259" customFormat="1">
      <c r="A246" s="95"/>
      <c r="B246" s="95"/>
      <c r="C246" s="137"/>
      <c r="D246" s="137"/>
      <c r="E246" s="137"/>
      <c r="F246" s="137"/>
      <c r="G246" s="137"/>
      <c r="H246" s="137"/>
      <c r="I246" s="137"/>
      <c r="J246" s="137"/>
      <c r="K246" s="137"/>
      <c r="L246" s="137"/>
      <c r="M246" s="137"/>
      <c r="N246" s="137"/>
      <c r="O246" s="137"/>
      <c r="P246" s="137"/>
      <c r="Q246" s="137"/>
      <c r="R246" s="137"/>
      <c r="S246" s="137"/>
      <c r="X246" s="95"/>
      <c r="Y246" s="95"/>
      <c r="Z246" s="95"/>
      <c r="AA246" s="95"/>
      <c r="AB246" s="95"/>
      <c r="AC246" s="95"/>
    </row>
    <row r="247" spans="1:29" s="259" customFormat="1">
      <c r="A247" s="95"/>
      <c r="B247" s="95"/>
      <c r="C247" s="137"/>
      <c r="D247" s="137"/>
      <c r="E247" s="137"/>
      <c r="F247" s="137"/>
      <c r="G247" s="137"/>
      <c r="H247" s="137"/>
      <c r="I247" s="137"/>
      <c r="J247" s="137"/>
      <c r="K247" s="137"/>
      <c r="L247" s="137"/>
      <c r="M247" s="137"/>
      <c r="N247" s="137"/>
      <c r="O247" s="137"/>
      <c r="P247" s="137"/>
      <c r="Q247" s="137"/>
      <c r="R247" s="137"/>
      <c r="S247" s="137"/>
      <c r="X247" s="95"/>
      <c r="Y247" s="95"/>
      <c r="Z247" s="95"/>
      <c r="AA247" s="95"/>
      <c r="AB247" s="95"/>
      <c r="AC247" s="95"/>
    </row>
    <row r="248" spans="1:29" s="259" customFormat="1">
      <c r="A248" s="95"/>
      <c r="B248" s="95"/>
      <c r="C248" s="137"/>
      <c r="D248" s="137"/>
      <c r="E248" s="137"/>
      <c r="F248" s="137"/>
      <c r="G248" s="137"/>
      <c r="H248" s="137"/>
      <c r="I248" s="137"/>
      <c r="J248" s="137"/>
      <c r="K248" s="137"/>
      <c r="L248" s="137"/>
      <c r="M248" s="137"/>
      <c r="N248" s="137"/>
      <c r="O248" s="137"/>
      <c r="P248" s="137"/>
      <c r="Q248" s="137"/>
      <c r="R248" s="137"/>
      <c r="S248" s="137"/>
      <c r="X248" s="95"/>
      <c r="Y248" s="95"/>
      <c r="Z248" s="95"/>
      <c r="AA248" s="95"/>
      <c r="AB248" s="95"/>
      <c r="AC248" s="95"/>
    </row>
    <row r="249" spans="1:29" s="259" customFormat="1">
      <c r="A249" s="95"/>
      <c r="B249" s="95"/>
      <c r="C249" s="137"/>
      <c r="D249" s="137"/>
      <c r="E249" s="137"/>
      <c r="F249" s="137"/>
      <c r="G249" s="137"/>
      <c r="H249" s="137"/>
      <c r="I249" s="137"/>
      <c r="J249" s="137"/>
      <c r="K249" s="137"/>
      <c r="L249" s="137"/>
      <c r="M249" s="137"/>
      <c r="N249" s="137"/>
      <c r="O249" s="137"/>
      <c r="P249" s="137"/>
      <c r="Q249" s="137"/>
      <c r="R249" s="137"/>
      <c r="S249" s="137"/>
      <c r="X249" s="95"/>
      <c r="Y249" s="95"/>
      <c r="Z249" s="95"/>
      <c r="AA249" s="95"/>
      <c r="AB249" s="95"/>
      <c r="AC249" s="95"/>
    </row>
    <row r="250" spans="1:29" s="259" customFormat="1">
      <c r="A250" s="95"/>
      <c r="B250" s="95"/>
      <c r="C250" s="137"/>
      <c r="D250" s="137"/>
      <c r="E250" s="137"/>
      <c r="F250" s="137"/>
      <c r="G250" s="137"/>
      <c r="H250" s="137"/>
      <c r="I250" s="137"/>
      <c r="J250" s="137"/>
      <c r="K250" s="137"/>
      <c r="L250" s="137"/>
      <c r="M250" s="137"/>
      <c r="N250" s="137"/>
      <c r="O250" s="137"/>
      <c r="P250" s="137"/>
      <c r="Q250" s="137"/>
      <c r="R250" s="137"/>
      <c r="S250" s="137"/>
      <c r="X250" s="95"/>
      <c r="Y250" s="95"/>
      <c r="Z250" s="95"/>
      <c r="AA250" s="95"/>
      <c r="AB250" s="95"/>
      <c r="AC250" s="95"/>
    </row>
    <row r="251" spans="1:29" s="259" customFormat="1">
      <c r="A251" s="95"/>
      <c r="B251" s="95"/>
      <c r="C251" s="137"/>
      <c r="D251" s="137"/>
      <c r="E251" s="137"/>
      <c r="F251" s="137"/>
      <c r="G251" s="137"/>
      <c r="H251" s="137"/>
      <c r="I251" s="137"/>
      <c r="J251" s="137"/>
      <c r="K251" s="137"/>
      <c r="L251" s="137"/>
      <c r="M251" s="137"/>
      <c r="N251" s="137"/>
      <c r="O251" s="137"/>
      <c r="P251" s="137"/>
      <c r="Q251" s="137"/>
      <c r="R251" s="137"/>
      <c r="S251" s="137"/>
      <c r="X251" s="95"/>
      <c r="Y251" s="95"/>
      <c r="Z251" s="95"/>
      <c r="AA251" s="95"/>
      <c r="AB251" s="95"/>
      <c r="AC251" s="95"/>
    </row>
    <row r="252" spans="1:29" s="259" customFormat="1">
      <c r="A252" s="95"/>
      <c r="B252" s="95"/>
      <c r="C252" s="137"/>
      <c r="D252" s="137"/>
      <c r="E252" s="137"/>
      <c r="F252" s="137"/>
      <c r="G252" s="137"/>
      <c r="H252" s="137"/>
      <c r="I252" s="137"/>
      <c r="J252" s="137"/>
      <c r="K252" s="137"/>
      <c r="L252" s="137"/>
      <c r="M252" s="137"/>
      <c r="N252" s="137"/>
      <c r="O252" s="137"/>
      <c r="P252" s="137"/>
      <c r="Q252" s="137"/>
      <c r="R252" s="137"/>
      <c r="S252" s="137"/>
      <c r="X252" s="95"/>
      <c r="Y252" s="95"/>
      <c r="Z252" s="95"/>
      <c r="AA252" s="95"/>
      <c r="AB252" s="95"/>
      <c r="AC252" s="95"/>
    </row>
    <row r="253" spans="1:29" s="259" customFormat="1">
      <c r="A253" s="95"/>
      <c r="B253" s="95"/>
      <c r="C253" s="137"/>
      <c r="D253" s="137"/>
      <c r="E253" s="137"/>
      <c r="F253" s="137"/>
      <c r="G253" s="137"/>
      <c r="H253" s="137"/>
      <c r="I253" s="137"/>
      <c r="J253" s="137"/>
      <c r="K253" s="137"/>
      <c r="L253" s="137"/>
      <c r="M253" s="137"/>
      <c r="N253" s="137"/>
      <c r="O253" s="137"/>
      <c r="P253" s="137"/>
      <c r="Q253" s="137"/>
      <c r="R253" s="137"/>
      <c r="S253" s="137"/>
      <c r="X253" s="95"/>
      <c r="Y253" s="95"/>
      <c r="Z253" s="95"/>
      <c r="AA253" s="95"/>
      <c r="AB253" s="95"/>
      <c r="AC253" s="95"/>
    </row>
    <row r="254" spans="1:29" s="259" customFormat="1">
      <c r="A254" s="95"/>
      <c r="B254" s="95"/>
      <c r="C254" s="137"/>
      <c r="D254" s="137"/>
      <c r="E254" s="137"/>
      <c r="F254" s="137"/>
      <c r="G254" s="137"/>
      <c r="H254" s="137"/>
      <c r="I254" s="137"/>
      <c r="J254" s="137"/>
      <c r="K254" s="137"/>
      <c r="L254" s="137"/>
      <c r="M254" s="137"/>
      <c r="N254" s="137"/>
      <c r="O254" s="137"/>
      <c r="P254" s="137"/>
      <c r="Q254" s="137"/>
      <c r="R254" s="137"/>
      <c r="S254" s="137"/>
      <c r="X254" s="95"/>
      <c r="Y254" s="95"/>
      <c r="Z254" s="95"/>
      <c r="AA254" s="95"/>
      <c r="AB254" s="95"/>
      <c r="AC254" s="95"/>
    </row>
    <row r="255" spans="1:29" s="259" customFormat="1">
      <c r="A255" s="95"/>
      <c r="B255" s="95"/>
      <c r="C255" s="137"/>
      <c r="D255" s="137"/>
      <c r="E255" s="137"/>
      <c r="F255" s="137"/>
      <c r="G255" s="137"/>
      <c r="H255" s="137"/>
      <c r="I255" s="137"/>
      <c r="J255" s="137"/>
      <c r="K255" s="137"/>
      <c r="L255" s="137"/>
      <c r="M255" s="137"/>
      <c r="N255" s="137"/>
      <c r="O255" s="137"/>
      <c r="P255" s="137"/>
      <c r="Q255" s="137"/>
      <c r="R255" s="137"/>
      <c r="S255" s="137"/>
      <c r="X255" s="95"/>
      <c r="Y255" s="95"/>
      <c r="Z255" s="95"/>
      <c r="AA255" s="95"/>
      <c r="AB255" s="95"/>
      <c r="AC255" s="95"/>
    </row>
    <row r="256" spans="1:29" s="259" customFormat="1">
      <c r="A256" s="95"/>
      <c r="B256" s="95"/>
      <c r="C256" s="137"/>
      <c r="D256" s="137"/>
      <c r="E256" s="137"/>
      <c r="F256" s="137"/>
      <c r="G256" s="137"/>
      <c r="H256" s="137"/>
      <c r="I256" s="137"/>
      <c r="J256" s="137"/>
      <c r="K256" s="137"/>
      <c r="L256" s="137"/>
      <c r="M256" s="137"/>
      <c r="N256" s="137"/>
      <c r="O256" s="137"/>
      <c r="P256" s="137"/>
      <c r="Q256" s="137"/>
      <c r="R256" s="137"/>
      <c r="S256" s="137"/>
      <c r="X256" s="95"/>
      <c r="Y256" s="95"/>
      <c r="Z256" s="95"/>
      <c r="AA256" s="95"/>
      <c r="AB256" s="95"/>
      <c r="AC256" s="95"/>
    </row>
    <row r="257" spans="1:29" s="259" customFormat="1">
      <c r="A257" s="95"/>
      <c r="B257" s="95"/>
      <c r="C257" s="137"/>
      <c r="D257" s="137"/>
      <c r="E257" s="137"/>
      <c r="F257" s="137"/>
      <c r="G257" s="137"/>
      <c r="H257" s="137"/>
      <c r="I257" s="137"/>
      <c r="J257" s="137"/>
      <c r="K257" s="137"/>
      <c r="L257" s="137"/>
      <c r="M257" s="137"/>
      <c r="N257" s="137"/>
      <c r="O257" s="137"/>
      <c r="P257" s="137"/>
      <c r="Q257" s="137"/>
      <c r="R257" s="137"/>
      <c r="S257" s="137"/>
      <c r="X257" s="95"/>
      <c r="Y257" s="95"/>
      <c r="Z257" s="95"/>
      <c r="AA257" s="95"/>
      <c r="AB257" s="95"/>
      <c r="AC257" s="95"/>
    </row>
    <row r="258" spans="1:29" s="259" customFormat="1">
      <c r="A258" s="95"/>
      <c r="B258" s="95"/>
      <c r="C258" s="137"/>
      <c r="D258" s="137"/>
      <c r="E258" s="137"/>
      <c r="F258" s="137"/>
      <c r="G258" s="137"/>
      <c r="H258" s="137"/>
      <c r="I258" s="137"/>
      <c r="J258" s="137"/>
      <c r="K258" s="137"/>
      <c r="L258" s="137"/>
      <c r="M258" s="137"/>
      <c r="N258" s="137"/>
      <c r="O258" s="137"/>
      <c r="P258" s="137"/>
      <c r="Q258" s="137"/>
      <c r="R258" s="137"/>
      <c r="S258" s="137"/>
      <c r="X258" s="95"/>
      <c r="Y258" s="95"/>
      <c r="Z258" s="95"/>
      <c r="AA258" s="95"/>
      <c r="AB258" s="95"/>
      <c r="AC258" s="95"/>
    </row>
    <row r="259" spans="1:29" s="259" customFormat="1">
      <c r="A259" s="95"/>
      <c r="B259" s="95"/>
      <c r="C259" s="137"/>
      <c r="D259" s="137"/>
      <c r="E259" s="137"/>
      <c r="F259" s="137"/>
      <c r="G259" s="137"/>
      <c r="H259" s="137"/>
      <c r="I259" s="137"/>
      <c r="J259" s="137"/>
      <c r="K259" s="137"/>
      <c r="L259" s="137"/>
      <c r="M259" s="137"/>
      <c r="N259" s="137"/>
      <c r="O259" s="137"/>
      <c r="P259" s="137"/>
      <c r="Q259" s="137"/>
      <c r="R259" s="137"/>
      <c r="S259" s="137"/>
      <c r="X259" s="95"/>
      <c r="Y259" s="95"/>
      <c r="Z259" s="95"/>
      <c r="AA259" s="95"/>
      <c r="AB259" s="95"/>
      <c r="AC259" s="95"/>
    </row>
    <row r="260" spans="1:29" s="259" customFormat="1">
      <c r="A260" s="95"/>
      <c r="B260" s="95"/>
      <c r="C260" s="137"/>
      <c r="D260" s="137"/>
      <c r="E260" s="137"/>
      <c r="F260" s="137"/>
      <c r="G260" s="137"/>
      <c r="H260" s="137"/>
      <c r="I260" s="137"/>
      <c r="J260" s="137"/>
      <c r="K260" s="137"/>
      <c r="L260" s="137"/>
      <c r="M260" s="137"/>
      <c r="N260" s="137"/>
      <c r="O260" s="137"/>
      <c r="P260" s="137"/>
      <c r="Q260" s="137"/>
      <c r="R260" s="137"/>
      <c r="S260" s="137"/>
      <c r="X260" s="95"/>
      <c r="Y260" s="95"/>
      <c r="Z260" s="95"/>
      <c r="AA260" s="95"/>
      <c r="AB260" s="95"/>
      <c r="AC260" s="95"/>
    </row>
    <row r="261" spans="1:29" s="259" customFormat="1">
      <c r="A261" s="95"/>
      <c r="B261" s="95"/>
      <c r="C261" s="137"/>
      <c r="D261" s="137"/>
      <c r="E261" s="137"/>
      <c r="F261" s="137"/>
      <c r="G261" s="137"/>
      <c r="H261" s="137"/>
      <c r="I261" s="137"/>
      <c r="J261" s="137"/>
      <c r="K261" s="137"/>
      <c r="L261" s="137"/>
      <c r="M261" s="137"/>
      <c r="N261" s="137"/>
      <c r="O261" s="137"/>
      <c r="P261" s="137"/>
      <c r="Q261" s="137"/>
      <c r="R261" s="137"/>
      <c r="S261" s="137"/>
      <c r="X261" s="95"/>
      <c r="Y261" s="95"/>
      <c r="Z261" s="95"/>
      <c r="AA261" s="95"/>
      <c r="AB261" s="95"/>
      <c r="AC261" s="95"/>
    </row>
    <row r="262" spans="1:29" s="259" customFormat="1">
      <c r="A262" s="95"/>
      <c r="B262" s="95"/>
      <c r="C262" s="137"/>
      <c r="D262" s="137"/>
      <c r="E262" s="137"/>
      <c r="F262" s="137"/>
      <c r="G262" s="137"/>
      <c r="H262" s="137"/>
      <c r="I262" s="137"/>
      <c r="J262" s="137"/>
      <c r="K262" s="137"/>
      <c r="L262" s="137"/>
      <c r="M262" s="137"/>
      <c r="N262" s="137"/>
      <c r="O262" s="137"/>
      <c r="P262" s="137"/>
      <c r="Q262" s="137"/>
      <c r="R262" s="137"/>
      <c r="S262" s="137"/>
      <c r="X262" s="95"/>
      <c r="Y262" s="95"/>
      <c r="Z262" s="95"/>
      <c r="AA262" s="95"/>
      <c r="AB262" s="95"/>
      <c r="AC262" s="95"/>
    </row>
    <row r="263" spans="1:29" s="259" customFormat="1">
      <c r="A263" s="95"/>
      <c r="B263" s="95"/>
      <c r="C263" s="137"/>
      <c r="D263" s="137"/>
      <c r="E263" s="137"/>
      <c r="F263" s="137"/>
      <c r="G263" s="137"/>
      <c r="H263" s="137"/>
      <c r="I263" s="137"/>
      <c r="J263" s="137"/>
      <c r="K263" s="137"/>
      <c r="L263" s="137"/>
      <c r="M263" s="137"/>
      <c r="N263" s="137"/>
      <c r="O263" s="137"/>
      <c r="P263" s="137"/>
      <c r="Q263" s="137"/>
      <c r="R263" s="137"/>
      <c r="S263" s="137"/>
      <c r="X263" s="95"/>
      <c r="Y263" s="95"/>
      <c r="Z263" s="95"/>
      <c r="AA263" s="95"/>
      <c r="AB263" s="95"/>
      <c r="AC263" s="95"/>
    </row>
    <row r="264" spans="1:29" s="259" customFormat="1">
      <c r="A264" s="95"/>
      <c r="B264" s="95"/>
      <c r="C264" s="137"/>
      <c r="D264" s="137"/>
      <c r="E264" s="137"/>
      <c r="F264" s="137"/>
      <c r="G264" s="137"/>
      <c r="H264" s="137"/>
      <c r="I264" s="137"/>
      <c r="J264" s="137"/>
      <c r="K264" s="137"/>
      <c r="L264" s="137"/>
      <c r="M264" s="137"/>
      <c r="N264" s="137"/>
      <c r="O264" s="137"/>
      <c r="P264" s="137"/>
      <c r="Q264" s="137"/>
      <c r="R264" s="137"/>
      <c r="S264" s="137"/>
      <c r="X264" s="95"/>
      <c r="Y264" s="95"/>
      <c r="Z264" s="95"/>
      <c r="AA264" s="95"/>
      <c r="AB264" s="95"/>
      <c r="AC264" s="95"/>
    </row>
    <row r="265" spans="1:29" s="259" customFormat="1">
      <c r="A265" s="95"/>
      <c r="B265" s="95"/>
      <c r="C265" s="137"/>
      <c r="D265" s="137"/>
      <c r="E265" s="137"/>
      <c r="F265" s="137"/>
      <c r="G265" s="137"/>
      <c r="H265" s="137"/>
      <c r="I265" s="137"/>
      <c r="J265" s="137"/>
      <c r="K265" s="137"/>
      <c r="L265" s="137"/>
      <c r="M265" s="137"/>
      <c r="N265" s="137"/>
      <c r="O265" s="137"/>
      <c r="P265" s="137"/>
      <c r="Q265" s="137"/>
      <c r="R265" s="137"/>
      <c r="S265" s="137"/>
      <c r="X265" s="95"/>
      <c r="Y265" s="95"/>
      <c r="Z265" s="95"/>
      <c r="AA265" s="95"/>
      <c r="AB265" s="95"/>
      <c r="AC265" s="95"/>
    </row>
    <row r="266" spans="1:29" s="259" customFormat="1">
      <c r="A266" s="95"/>
      <c r="B266" s="95"/>
      <c r="C266" s="137"/>
      <c r="D266" s="137"/>
      <c r="E266" s="137"/>
      <c r="F266" s="137"/>
      <c r="G266" s="137"/>
      <c r="H266" s="137"/>
      <c r="I266" s="137"/>
      <c r="J266" s="137"/>
      <c r="K266" s="137"/>
      <c r="L266" s="137"/>
      <c r="M266" s="137"/>
      <c r="N266" s="137"/>
      <c r="O266" s="137"/>
      <c r="P266" s="137"/>
      <c r="Q266" s="137"/>
      <c r="R266" s="137"/>
      <c r="S266" s="137"/>
      <c r="X266" s="95"/>
      <c r="Y266" s="95"/>
      <c r="Z266" s="95"/>
      <c r="AA266" s="95"/>
      <c r="AB266" s="95"/>
      <c r="AC266" s="95"/>
    </row>
    <row r="267" spans="1:29" s="259" customFormat="1">
      <c r="A267" s="95"/>
      <c r="B267" s="95"/>
      <c r="C267" s="137"/>
      <c r="D267" s="137"/>
      <c r="E267" s="137"/>
      <c r="F267" s="137"/>
      <c r="G267" s="137"/>
      <c r="H267" s="137"/>
      <c r="I267" s="137"/>
      <c r="J267" s="137"/>
      <c r="K267" s="137"/>
      <c r="L267" s="137"/>
      <c r="M267" s="137"/>
      <c r="N267" s="137"/>
      <c r="O267" s="137"/>
      <c r="P267" s="137"/>
      <c r="Q267" s="137"/>
      <c r="R267" s="137"/>
      <c r="S267" s="137"/>
      <c r="X267" s="95"/>
      <c r="Y267" s="95"/>
      <c r="Z267" s="95"/>
      <c r="AA267" s="95"/>
      <c r="AB267" s="95"/>
      <c r="AC267" s="95"/>
    </row>
    <row r="268" spans="1:29" s="259" customFormat="1">
      <c r="A268" s="95"/>
      <c r="B268" s="95"/>
      <c r="C268" s="137"/>
      <c r="D268" s="137"/>
      <c r="E268" s="137"/>
      <c r="F268" s="137"/>
      <c r="G268" s="137"/>
      <c r="H268" s="137"/>
      <c r="I268" s="137"/>
      <c r="J268" s="137"/>
      <c r="K268" s="137"/>
      <c r="L268" s="137"/>
      <c r="M268" s="137"/>
      <c r="N268" s="137"/>
      <c r="O268" s="137"/>
      <c r="P268" s="137"/>
      <c r="Q268" s="137"/>
      <c r="R268" s="137"/>
      <c r="S268" s="137"/>
      <c r="X268" s="95"/>
      <c r="Y268" s="95"/>
      <c r="Z268" s="95"/>
      <c r="AA268" s="95"/>
      <c r="AB268" s="95"/>
      <c r="AC268" s="95"/>
    </row>
    <row r="269" spans="1:29" s="259" customFormat="1">
      <c r="A269" s="95"/>
      <c r="B269" s="95"/>
      <c r="C269" s="137"/>
      <c r="D269" s="137"/>
      <c r="E269" s="137"/>
      <c r="F269" s="137"/>
      <c r="G269" s="137"/>
      <c r="H269" s="137"/>
      <c r="I269" s="137"/>
      <c r="J269" s="137"/>
      <c r="K269" s="137"/>
      <c r="L269" s="137"/>
      <c r="M269" s="137"/>
      <c r="N269" s="137"/>
      <c r="O269" s="137"/>
      <c r="P269" s="137"/>
      <c r="Q269" s="137"/>
      <c r="R269" s="137"/>
      <c r="S269" s="137"/>
      <c r="X269" s="95"/>
      <c r="Y269" s="95"/>
      <c r="Z269" s="95"/>
      <c r="AA269" s="95"/>
      <c r="AB269" s="95"/>
      <c r="AC269" s="95"/>
    </row>
    <row r="270" spans="1:29" s="259" customFormat="1">
      <c r="A270" s="95"/>
      <c r="B270" s="95"/>
      <c r="C270" s="137"/>
      <c r="D270" s="137"/>
      <c r="E270" s="137"/>
      <c r="F270" s="137"/>
      <c r="G270" s="137"/>
      <c r="H270" s="137"/>
      <c r="I270" s="137"/>
      <c r="J270" s="137"/>
      <c r="K270" s="137"/>
      <c r="L270" s="137"/>
      <c r="M270" s="137"/>
      <c r="N270" s="137"/>
      <c r="O270" s="137"/>
      <c r="P270" s="137"/>
      <c r="Q270" s="137"/>
      <c r="R270" s="137"/>
      <c r="S270" s="137"/>
      <c r="X270" s="95"/>
      <c r="Y270" s="95"/>
      <c r="Z270" s="95"/>
      <c r="AA270" s="95"/>
      <c r="AB270" s="95"/>
      <c r="AC270" s="95"/>
    </row>
    <row r="271" spans="1:29" s="259" customFormat="1">
      <c r="A271" s="95"/>
      <c r="B271" s="95"/>
      <c r="C271" s="137"/>
      <c r="D271" s="137"/>
      <c r="E271" s="137"/>
      <c r="F271" s="137"/>
      <c r="G271" s="137"/>
      <c r="H271" s="137"/>
      <c r="I271" s="137"/>
      <c r="J271" s="137"/>
      <c r="K271" s="137"/>
      <c r="L271" s="137"/>
      <c r="M271" s="137"/>
      <c r="N271" s="137"/>
      <c r="O271" s="137"/>
      <c r="P271" s="137"/>
      <c r="Q271" s="137"/>
      <c r="R271" s="137"/>
      <c r="S271" s="137"/>
      <c r="X271" s="95"/>
      <c r="Y271" s="95"/>
      <c r="Z271" s="95"/>
      <c r="AA271" s="95"/>
      <c r="AB271" s="95"/>
      <c r="AC271" s="95"/>
    </row>
    <row r="272" spans="1:29" s="259" customFormat="1">
      <c r="A272" s="95"/>
      <c r="B272" s="95"/>
      <c r="C272" s="137"/>
      <c r="D272" s="137"/>
      <c r="E272" s="137"/>
      <c r="F272" s="137"/>
      <c r="G272" s="137"/>
      <c r="H272" s="137"/>
      <c r="I272" s="137"/>
      <c r="J272" s="137"/>
      <c r="K272" s="137"/>
      <c r="L272" s="137"/>
      <c r="M272" s="137"/>
      <c r="N272" s="137"/>
      <c r="O272" s="137"/>
      <c r="P272" s="137"/>
      <c r="Q272" s="137"/>
      <c r="R272" s="137"/>
      <c r="S272" s="137"/>
      <c r="X272" s="95"/>
      <c r="Y272" s="95"/>
      <c r="Z272" s="95"/>
      <c r="AA272" s="95"/>
      <c r="AB272" s="95"/>
      <c r="AC272" s="95"/>
    </row>
    <row r="273" spans="1:29" s="259" customFormat="1">
      <c r="A273" s="95"/>
      <c r="B273" s="95"/>
      <c r="C273" s="137"/>
      <c r="D273" s="137"/>
      <c r="E273" s="137"/>
      <c r="F273" s="137"/>
      <c r="G273" s="137"/>
      <c r="H273" s="137"/>
      <c r="I273" s="137"/>
      <c r="J273" s="137"/>
      <c r="K273" s="137"/>
      <c r="L273" s="137"/>
      <c r="M273" s="137"/>
      <c r="N273" s="137"/>
      <c r="O273" s="137"/>
      <c r="P273" s="137"/>
      <c r="Q273" s="137"/>
      <c r="R273" s="137"/>
      <c r="S273" s="137"/>
      <c r="X273" s="95"/>
      <c r="Y273" s="95"/>
      <c r="Z273" s="95"/>
      <c r="AA273" s="95"/>
      <c r="AB273" s="95"/>
      <c r="AC273" s="95"/>
    </row>
    <row r="274" spans="1:29" s="259" customFormat="1">
      <c r="A274" s="95"/>
      <c r="B274" s="95"/>
      <c r="C274" s="137"/>
      <c r="D274" s="137"/>
      <c r="E274" s="137"/>
      <c r="F274" s="137"/>
      <c r="G274" s="137"/>
      <c r="H274" s="137"/>
      <c r="I274" s="137"/>
      <c r="J274" s="137"/>
      <c r="K274" s="137"/>
      <c r="L274" s="137"/>
      <c r="M274" s="137"/>
      <c r="N274" s="137"/>
      <c r="O274" s="137"/>
      <c r="P274" s="137"/>
      <c r="Q274" s="137"/>
      <c r="R274" s="137"/>
      <c r="S274" s="137"/>
      <c r="X274" s="95"/>
      <c r="Y274" s="95"/>
      <c r="Z274" s="95"/>
      <c r="AA274" s="95"/>
      <c r="AB274" s="95"/>
      <c r="AC274" s="95"/>
    </row>
    <row r="275" spans="1:29" s="259" customFormat="1">
      <c r="A275" s="95"/>
      <c r="B275" s="95"/>
      <c r="C275" s="137"/>
      <c r="D275" s="137"/>
      <c r="E275" s="137"/>
      <c r="F275" s="137"/>
      <c r="G275" s="137"/>
      <c r="H275" s="137"/>
      <c r="I275" s="137"/>
      <c r="J275" s="137"/>
      <c r="K275" s="137"/>
      <c r="L275" s="137"/>
      <c r="M275" s="137"/>
      <c r="N275" s="137"/>
      <c r="O275" s="137"/>
      <c r="P275" s="137"/>
      <c r="Q275" s="137"/>
      <c r="R275" s="137"/>
      <c r="S275" s="137"/>
      <c r="X275" s="95"/>
      <c r="Y275" s="95"/>
      <c r="Z275" s="95"/>
      <c r="AA275" s="95"/>
      <c r="AB275" s="95"/>
      <c r="AC275" s="95"/>
    </row>
    <row r="276" spans="1:29" s="259" customFormat="1">
      <c r="A276" s="95"/>
      <c r="B276" s="95"/>
      <c r="C276" s="137"/>
      <c r="D276" s="137"/>
      <c r="E276" s="137"/>
      <c r="F276" s="137"/>
      <c r="G276" s="137"/>
      <c r="H276" s="137"/>
      <c r="I276" s="137"/>
      <c r="J276" s="137"/>
      <c r="K276" s="137"/>
      <c r="L276" s="137"/>
      <c r="M276" s="137"/>
      <c r="N276" s="137"/>
      <c r="O276" s="137"/>
      <c r="P276" s="137"/>
      <c r="Q276" s="137"/>
      <c r="R276" s="137"/>
      <c r="S276" s="137"/>
      <c r="X276" s="95"/>
      <c r="Y276" s="95"/>
      <c r="Z276" s="95"/>
      <c r="AA276" s="95"/>
      <c r="AB276" s="95"/>
      <c r="AC276" s="95"/>
    </row>
    <row r="277" spans="1:29" s="259" customFormat="1">
      <c r="A277" s="95"/>
      <c r="B277" s="95"/>
      <c r="C277" s="137"/>
      <c r="D277" s="137"/>
      <c r="E277" s="137"/>
      <c r="F277" s="137"/>
      <c r="G277" s="137"/>
      <c r="H277" s="137"/>
      <c r="I277" s="137"/>
      <c r="J277" s="137"/>
      <c r="K277" s="137"/>
      <c r="L277" s="137"/>
      <c r="M277" s="137"/>
      <c r="N277" s="137"/>
      <c r="O277" s="137"/>
      <c r="P277" s="137"/>
      <c r="Q277" s="137"/>
      <c r="R277" s="137"/>
      <c r="S277" s="137"/>
      <c r="X277" s="95"/>
      <c r="Y277" s="95"/>
      <c r="Z277" s="95"/>
      <c r="AA277" s="95"/>
      <c r="AB277" s="95"/>
      <c r="AC277" s="95"/>
    </row>
    <row r="278" spans="1:29" s="259" customFormat="1">
      <c r="A278" s="95"/>
      <c r="B278" s="95"/>
      <c r="C278" s="137"/>
      <c r="D278" s="137"/>
      <c r="E278" s="137"/>
      <c r="F278" s="137"/>
      <c r="G278" s="137"/>
      <c r="H278" s="137"/>
      <c r="I278" s="137"/>
      <c r="J278" s="137"/>
      <c r="K278" s="137"/>
      <c r="L278" s="137"/>
      <c r="M278" s="137"/>
      <c r="N278" s="137"/>
      <c r="O278" s="137"/>
      <c r="P278" s="137"/>
      <c r="Q278" s="137"/>
      <c r="R278" s="137"/>
      <c r="S278" s="137"/>
      <c r="X278" s="95"/>
      <c r="Y278" s="95"/>
      <c r="Z278" s="95"/>
      <c r="AA278" s="95"/>
      <c r="AB278" s="95"/>
      <c r="AC278" s="95"/>
    </row>
    <row r="279" spans="1:29" s="259" customFormat="1">
      <c r="A279" s="95"/>
      <c r="B279" s="95"/>
      <c r="C279" s="137"/>
      <c r="D279" s="137"/>
      <c r="E279" s="137"/>
      <c r="F279" s="137"/>
      <c r="G279" s="137"/>
      <c r="H279" s="137"/>
      <c r="I279" s="137"/>
      <c r="J279" s="137"/>
      <c r="K279" s="137"/>
      <c r="L279" s="137"/>
      <c r="M279" s="137"/>
      <c r="N279" s="137"/>
      <c r="O279" s="137"/>
      <c r="P279" s="137"/>
      <c r="Q279" s="137"/>
      <c r="R279" s="137"/>
      <c r="S279" s="137"/>
      <c r="X279" s="95"/>
      <c r="Y279" s="95"/>
      <c r="Z279" s="95"/>
      <c r="AA279" s="95"/>
      <c r="AB279" s="95"/>
      <c r="AC279" s="95"/>
    </row>
    <row r="280" spans="1:29" s="259" customFormat="1">
      <c r="A280" s="95"/>
      <c r="B280" s="95"/>
      <c r="C280" s="137"/>
      <c r="D280" s="137"/>
      <c r="E280" s="137"/>
      <c r="F280" s="137"/>
      <c r="G280" s="137"/>
      <c r="H280" s="137"/>
      <c r="I280" s="137"/>
      <c r="J280" s="137"/>
      <c r="K280" s="137"/>
      <c r="L280" s="137"/>
      <c r="M280" s="137"/>
      <c r="N280" s="137"/>
      <c r="O280" s="137"/>
      <c r="P280" s="137"/>
      <c r="Q280" s="137"/>
      <c r="R280" s="137"/>
      <c r="S280" s="137"/>
      <c r="X280" s="95"/>
      <c r="Y280" s="95"/>
      <c r="Z280" s="95"/>
      <c r="AA280" s="95"/>
      <c r="AB280" s="95"/>
      <c r="AC280" s="95"/>
    </row>
    <row r="281" spans="1:29" s="259" customFormat="1">
      <c r="A281" s="95"/>
      <c r="B281" s="95"/>
      <c r="C281" s="137"/>
      <c r="D281" s="137"/>
      <c r="E281" s="137"/>
      <c r="F281" s="137"/>
      <c r="G281" s="137"/>
      <c r="H281" s="137"/>
      <c r="I281" s="137"/>
      <c r="J281" s="137"/>
      <c r="K281" s="137"/>
      <c r="L281" s="137"/>
      <c r="M281" s="137"/>
      <c r="N281" s="137"/>
      <c r="O281" s="137"/>
      <c r="P281" s="137"/>
      <c r="Q281" s="137"/>
      <c r="R281" s="137"/>
      <c r="S281" s="137"/>
      <c r="X281" s="95"/>
      <c r="Y281" s="95"/>
      <c r="Z281" s="95"/>
      <c r="AA281" s="95"/>
      <c r="AB281" s="95"/>
      <c r="AC281" s="95"/>
    </row>
    <row r="282" spans="1:29" s="259" customFormat="1">
      <c r="A282" s="95"/>
      <c r="B282" s="95"/>
      <c r="C282" s="137"/>
      <c r="D282" s="137"/>
      <c r="E282" s="137"/>
      <c r="F282" s="137"/>
      <c r="G282" s="137"/>
      <c r="H282" s="137"/>
      <c r="I282" s="137"/>
      <c r="J282" s="137"/>
      <c r="K282" s="137"/>
      <c r="L282" s="137"/>
      <c r="M282" s="137"/>
      <c r="N282" s="137"/>
      <c r="O282" s="137"/>
      <c r="P282" s="137"/>
      <c r="Q282" s="137"/>
      <c r="R282" s="137"/>
      <c r="S282" s="137"/>
      <c r="X282" s="95"/>
      <c r="Y282" s="95"/>
      <c r="Z282" s="95"/>
      <c r="AA282" s="95"/>
      <c r="AB282" s="95"/>
      <c r="AC282" s="95"/>
    </row>
    <row r="283" spans="1:29" s="259" customFormat="1">
      <c r="A283" s="95"/>
      <c r="B283" s="95"/>
      <c r="C283" s="137"/>
      <c r="D283" s="137"/>
      <c r="E283" s="137"/>
      <c r="F283" s="137"/>
      <c r="G283" s="137"/>
      <c r="H283" s="137"/>
      <c r="I283" s="137"/>
      <c r="J283" s="137"/>
      <c r="K283" s="137"/>
      <c r="L283" s="137"/>
      <c r="M283" s="137"/>
      <c r="N283" s="137"/>
      <c r="O283" s="137"/>
      <c r="P283" s="137"/>
      <c r="Q283" s="137"/>
      <c r="R283" s="137"/>
      <c r="S283" s="137"/>
      <c r="X283" s="95"/>
      <c r="Y283" s="95"/>
      <c r="Z283" s="95"/>
      <c r="AA283" s="95"/>
      <c r="AB283" s="95"/>
      <c r="AC283" s="95"/>
    </row>
    <row r="284" spans="1:29" s="259" customFormat="1">
      <c r="A284" s="95"/>
      <c r="B284" s="95"/>
      <c r="C284" s="137"/>
      <c r="D284" s="137"/>
      <c r="E284" s="137"/>
      <c r="F284" s="137"/>
      <c r="G284" s="137"/>
      <c r="H284" s="137"/>
      <c r="I284" s="137"/>
      <c r="J284" s="137"/>
      <c r="K284" s="137"/>
      <c r="L284" s="137"/>
      <c r="M284" s="137"/>
      <c r="N284" s="137"/>
      <c r="O284" s="137"/>
      <c r="P284" s="137"/>
      <c r="Q284" s="137"/>
      <c r="R284" s="137"/>
      <c r="S284" s="137"/>
      <c r="X284" s="95"/>
      <c r="Y284" s="95"/>
      <c r="Z284" s="95"/>
      <c r="AA284" s="95"/>
      <c r="AB284" s="95"/>
      <c r="AC284" s="95"/>
    </row>
    <row r="285" spans="1:29" s="259" customFormat="1">
      <c r="A285" s="95"/>
      <c r="B285" s="95"/>
      <c r="C285" s="137"/>
      <c r="D285" s="137"/>
      <c r="E285" s="137"/>
      <c r="F285" s="137"/>
      <c r="G285" s="137"/>
      <c r="H285" s="137"/>
      <c r="I285" s="137"/>
      <c r="J285" s="137"/>
      <c r="K285" s="137"/>
      <c r="L285" s="137"/>
      <c r="M285" s="137"/>
      <c r="N285" s="137"/>
      <c r="O285" s="137"/>
      <c r="P285" s="137"/>
      <c r="Q285" s="137"/>
      <c r="R285" s="137"/>
      <c r="S285" s="137"/>
      <c r="X285" s="95"/>
      <c r="Y285" s="95"/>
      <c r="Z285" s="95"/>
      <c r="AA285" s="95"/>
      <c r="AB285" s="95"/>
      <c r="AC285" s="95"/>
    </row>
    <row r="286" spans="1:29" s="259" customFormat="1">
      <c r="A286" s="95"/>
      <c r="B286" s="95"/>
      <c r="C286" s="137"/>
      <c r="D286" s="137"/>
      <c r="E286" s="137"/>
      <c r="F286" s="137"/>
      <c r="G286" s="137"/>
      <c r="H286" s="137"/>
      <c r="I286" s="137"/>
      <c r="J286" s="137"/>
      <c r="K286" s="137"/>
      <c r="L286" s="137"/>
      <c r="M286" s="137"/>
      <c r="N286" s="137"/>
      <c r="O286" s="137"/>
      <c r="P286" s="137"/>
      <c r="Q286" s="137"/>
      <c r="R286" s="137"/>
      <c r="S286" s="137"/>
      <c r="X286" s="95"/>
      <c r="Y286" s="95"/>
      <c r="Z286" s="95"/>
      <c r="AA286" s="95"/>
      <c r="AB286" s="95"/>
      <c r="AC286" s="95"/>
    </row>
    <row r="287" spans="1:29" s="259" customFormat="1">
      <c r="A287" s="95"/>
      <c r="B287" s="95"/>
      <c r="C287" s="137"/>
      <c r="D287" s="137"/>
      <c r="E287" s="137"/>
      <c r="F287" s="137"/>
      <c r="G287" s="137"/>
      <c r="H287" s="137"/>
      <c r="I287" s="137"/>
      <c r="J287" s="137"/>
      <c r="K287" s="137"/>
      <c r="L287" s="137"/>
      <c r="M287" s="137"/>
      <c r="N287" s="137"/>
      <c r="O287" s="137"/>
      <c r="P287" s="137"/>
      <c r="Q287" s="137"/>
      <c r="R287" s="137"/>
      <c r="S287" s="137"/>
      <c r="X287" s="95"/>
      <c r="Y287" s="95"/>
      <c r="Z287" s="95"/>
      <c r="AA287" s="95"/>
      <c r="AB287" s="95"/>
      <c r="AC287" s="95"/>
    </row>
    <row r="288" spans="1:29" s="259" customFormat="1">
      <c r="A288" s="95"/>
      <c r="B288" s="95"/>
      <c r="C288" s="137"/>
      <c r="D288" s="137"/>
      <c r="E288" s="137"/>
      <c r="F288" s="137"/>
      <c r="G288" s="137"/>
      <c r="H288" s="137"/>
      <c r="I288" s="137"/>
      <c r="J288" s="137"/>
      <c r="K288" s="137"/>
      <c r="L288" s="137"/>
      <c r="M288" s="137"/>
      <c r="N288" s="137"/>
      <c r="O288" s="137"/>
      <c r="P288" s="137"/>
      <c r="Q288" s="137"/>
      <c r="R288" s="137"/>
      <c r="S288" s="137"/>
      <c r="X288" s="95"/>
      <c r="Y288" s="95"/>
      <c r="Z288" s="95"/>
      <c r="AA288" s="95"/>
      <c r="AB288" s="95"/>
      <c r="AC288" s="95"/>
    </row>
    <row r="289" spans="1:29" s="259" customFormat="1">
      <c r="A289" s="95"/>
      <c r="B289" s="95"/>
      <c r="C289" s="137"/>
      <c r="D289" s="137"/>
      <c r="E289" s="137"/>
      <c r="F289" s="137"/>
      <c r="G289" s="137"/>
      <c r="H289" s="137"/>
      <c r="I289" s="137"/>
      <c r="J289" s="137"/>
      <c r="K289" s="137"/>
      <c r="L289" s="137"/>
      <c r="M289" s="137"/>
      <c r="N289" s="137"/>
      <c r="O289" s="137"/>
      <c r="P289" s="137"/>
      <c r="Q289" s="137"/>
      <c r="R289" s="137"/>
      <c r="S289" s="137"/>
      <c r="X289" s="95"/>
      <c r="Y289" s="95"/>
      <c r="Z289" s="95"/>
      <c r="AA289" s="95"/>
      <c r="AB289" s="95"/>
      <c r="AC289" s="95"/>
    </row>
    <row r="290" spans="1:29" s="259" customFormat="1">
      <c r="A290" s="95"/>
      <c r="B290" s="95"/>
      <c r="C290" s="137"/>
      <c r="D290" s="137"/>
      <c r="E290" s="137"/>
      <c r="F290" s="137"/>
      <c r="G290" s="137"/>
      <c r="H290" s="137"/>
      <c r="I290" s="137"/>
      <c r="J290" s="137"/>
      <c r="K290" s="137"/>
      <c r="L290" s="137"/>
      <c r="M290" s="137"/>
      <c r="N290" s="137"/>
      <c r="O290" s="137"/>
      <c r="P290" s="137"/>
      <c r="Q290" s="137"/>
      <c r="R290" s="137"/>
      <c r="S290" s="137"/>
      <c r="X290" s="95"/>
      <c r="Y290" s="95"/>
      <c r="Z290" s="95"/>
      <c r="AA290" s="95"/>
      <c r="AB290" s="95"/>
      <c r="AC290" s="95"/>
    </row>
    <row r="291" spans="1:29" s="259" customFormat="1">
      <c r="A291" s="95"/>
      <c r="B291" s="95"/>
      <c r="C291" s="137"/>
      <c r="D291" s="137"/>
      <c r="E291" s="137"/>
      <c r="F291" s="137"/>
      <c r="G291" s="137"/>
      <c r="H291" s="137"/>
      <c r="I291" s="137"/>
      <c r="J291" s="137"/>
      <c r="K291" s="137"/>
      <c r="L291" s="137"/>
      <c r="M291" s="137"/>
      <c r="N291" s="137"/>
      <c r="O291" s="137"/>
      <c r="P291" s="137"/>
      <c r="Q291" s="137"/>
      <c r="R291" s="137"/>
      <c r="S291" s="137"/>
      <c r="X291" s="95"/>
      <c r="Y291" s="95"/>
      <c r="Z291" s="95"/>
      <c r="AA291" s="95"/>
      <c r="AB291" s="95"/>
      <c r="AC291" s="95"/>
    </row>
    <row r="292" spans="1:29" s="259" customFormat="1">
      <c r="A292" s="95"/>
      <c r="B292" s="95"/>
      <c r="C292" s="137"/>
      <c r="D292" s="137"/>
      <c r="E292" s="137"/>
      <c r="F292" s="137"/>
      <c r="G292" s="137"/>
      <c r="H292" s="137"/>
      <c r="I292" s="137"/>
      <c r="J292" s="137"/>
      <c r="K292" s="137"/>
      <c r="L292" s="137"/>
      <c r="M292" s="137"/>
      <c r="N292" s="137"/>
      <c r="O292" s="137"/>
      <c r="P292" s="137"/>
      <c r="Q292" s="137"/>
      <c r="R292" s="137"/>
      <c r="S292" s="137"/>
      <c r="X292" s="95"/>
      <c r="Y292" s="95"/>
      <c r="Z292" s="95"/>
      <c r="AA292" s="95"/>
      <c r="AB292" s="95"/>
      <c r="AC292" s="95"/>
    </row>
    <row r="293" spans="1:29" s="259" customFormat="1">
      <c r="A293" s="95"/>
      <c r="B293" s="95"/>
      <c r="C293" s="137"/>
      <c r="D293" s="137"/>
      <c r="E293" s="137"/>
      <c r="F293" s="137"/>
      <c r="G293" s="137"/>
      <c r="H293" s="137"/>
      <c r="I293" s="137"/>
      <c r="J293" s="137"/>
      <c r="K293" s="137"/>
      <c r="L293" s="137"/>
      <c r="M293" s="137"/>
      <c r="N293" s="137"/>
      <c r="O293" s="137"/>
      <c r="P293" s="137"/>
      <c r="Q293" s="137"/>
      <c r="R293" s="137"/>
      <c r="S293" s="137"/>
      <c r="X293" s="95"/>
      <c r="Y293" s="95"/>
      <c r="Z293" s="95"/>
      <c r="AA293" s="95"/>
      <c r="AB293" s="95"/>
      <c r="AC293" s="95"/>
    </row>
    <row r="294" spans="1:29" s="259" customFormat="1">
      <c r="A294" s="95"/>
      <c r="B294" s="95"/>
      <c r="C294" s="137"/>
      <c r="D294" s="137"/>
      <c r="E294" s="137"/>
      <c r="F294" s="137"/>
      <c r="G294" s="137"/>
      <c r="H294" s="137"/>
      <c r="I294" s="137"/>
      <c r="J294" s="137"/>
      <c r="K294" s="137"/>
      <c r="L294" s="137"/>
      <c r="M294" s="137"/>
      <c r="N294" s="137"/>
      <c r="O294" s="137"/>
      <c r="P294" s="137"/>
      <c r="Q294" s="137"/>
      <c r="R294" s="137"/>
      <c r="S294" s="137"/>
      <c r="X294" s="95"/>
      <c r="Y294" s="95"/>
      <c r="Z294" s="95"/>
      <c r="AA294" s="95"/>
      <c r="AB294" s="95"/>
      <c r="AC294" s="95"/>
    </row>
    <row r="295" spans="1:29" s="259" customFormat="1">
      <c r="A295" s="95"/>
      <c r="B295" s="95"/>
      <c r="C295" s="137"/>
      <c r="D295" s="137"/>
      <c r="E295" s="137"/>
      <c r="F295" s="137"/>
      <c r="G295" s="137"/>
      <c r="H295" s="137"/>
      <c r="I295" s="137"/>
      <c r="J295" s="137"/>
      <c r="K295" s="137"/>
      <c r="L295" s="137"/>
      <c r="M295" s="137"/>
      <c r="N295" s="137"/>
      <c r="O295" s="137"/>
      <c r="P295" s="137"/>
      <c r="Q295" s="137"/>
      <c r="R295" s="137"/>
      <c r="S295" s="137"/>
      <c r="X295" s="95"/>
      <c r="Y295" s="95"/>
      <c r="Z295" s="95"/>
      <c r="AA295" s="95"/>
      <c r="AB295" s="95"/>
      <c r="AC295" s="95"/>
    </row>
    <row r="296" spans="1:29" s="259" customFormat="1">
      <c r="A296" s="95"/>
      <c r="B296" s="95"/>
      <c r="C296" s="137"/>
      <c r="D296" s="137"/>
      <c r="E296" s="137"/>
      <c r="F296" s="137"/>
      <c r="G296" s="137"/>
      <c r="H296" s="137"/>
      <c r="I296" s="137"/>
      <c r="J296" s="137"/>
      <c r="K296" s="137"/>
      <c r="L296" s="137"/>
      <c r="M296" s="137"/>
      <c r="N296" s="137"/>
      <c r="O296" s="137"/>
      <c r="P296" s="137"/>
      <c r="Q296" s="137"/>
      <c r="R296" s="137"/>
      <c r="S296" s="137"/>
      <c r="X296" s="95"/>
      <c r="Y296" s="95"/>
      <c r="Z296" s="95"/>
      <c r="AA296" s="95"/>
      <c r="AB296" s="95"/>
      <c r="AC296" s="95"/>
    </row>
    <row r="297" spans="1:29" s="259" customFormat="1">
      <c r="A297" s="95"/>
      <c r="B297" s="95"/>
      <c r="C297" s="137"/>
      <c r="D297" s="137"/>
      <c r="E297" s="137"/>
      <c r="F297" s="137"/>
      <c r="G297" s="137"/>
      <c r="H297" s="137"/>
      <c r="I297" s="137"/>
      <c r="J297" s="137"/>
      <c r="K297" s="137"/>
      <c r="L297" s="137"/>
      <c r="M297" s="137"/>
      <c r="N297" s="137"/>
      <c r="O297" s="137"/>
      <c r="P297" s="137"/>
      <c r="Q297" s="137"/>
      <c r="R297" s="137"/>
      <c r="S297" s="137"/>
      <c r="X297" s="95"/>
      <c r="Y297" s="95"/>
      <c r="Z297" s="95"/>
      <c r="AA297" s="95"/>
      <c r="AB297" s="95"/>
      <c r="AC297" s="95"/>
    </row>
    <row r="298" spans="1:29" s="259" customFormat="1">
      <c r="A298" s="95"/>
      <c r="B298" s="95"/>
      <c r="C298" s="137"/>
      <c r="D298" s="137"/>
      <c r="E298" s="137"/>
      <c r="F298" s="137"/>
      <c r="G298" s="137"/>
      <c r="H298" s="137"/>
      <c r="I298" s="137"/>
      <c r="J298" s="137"/>
      <c r="K298" s="137"/>
      <c r="L298" s="137"/>
      <c r="M298" s="137"/>
      <c r="N298" s="137"/>
      <c r="O298" s="137"/>
      <c r="P298" s="137"/>
      <c r="Q298" s="137"/>
      <c r="R298" s="137"/>
      <c r="S298" s="137"/>
      <c r="X298" s="95"/>
      <c r="Y298" s="95"/>
      <c r="Z298" s="95"/>
      <c r="AA298" s="95"/>
      <c r="AB298" s="95"/>
      <c r="AC298" s="95"/>
    </row>
    <row r="299" spans="1:29" s="259" customFormat="1">
      <c r="A299" s="95"/>
      <c r="B299" s="95"/>
      <c r="C299" s="137"/>
      <c r="D299" s="137"/>
      <c r="E299" s="137"/>
      <c r="F299" s="137"/>
      <c r="G299" s="137"/>
      <c r="H299" s="137"/>
      <c r="I299" s="137"/>
      <c r="J299" s="137"/>
      <c r="K299" s="137"/>
      <c r="L299" s="137"/>
      <c r="M299" s="137"/>
      <c r="N299" s="137"/>
      <c r="O299" s="137"/>
      <c r="P299" s="137"/>
      <c r="Q299" s="137"/>
      <c r="R299" s="137"/>
      <c r="S299" s="137"/>
      <c r="X299" s="95"/>
      <c r="Y299" s="95"/>
      <c r="Z299" s="95"/>
      <c r="AA299" s="95"/>
      <c r="AB299" s="95"/>
      <c r="AC299" s="95"/>
    </row>
    <row r="300" spans="1:29" s="259" customFormat="1">
      <c r="A300" s="95"/>
      <c r="B300" s="95"/>
      <c r="C300" s="137"/>
      <c r="D300" s="137"/>
      <c r="E300" s="137"/>
      <c r="F300" s="137"/>
      <c r="G300" s="137"/>
      <c r="H300" s="137"/>
      <c r="I300" s="137"/>
      <c r="J300" s="137"/>
      <c r="K300" s="137"/>
      <c r="L300" s="137"/>
      <c r="M300" s="137"/>
      <c r="N300" s="137"/>
      <c r="O300" s="137"/>
      <c r="P300" s="137"/>
      <c r="Q300" s="137"/>
      <c r="R300" s="137"/>
      <c r="S300" s="137"/>
      <c r="X300" s="95"/>
      <c r="Y300" s="95"/>
      <c r="Z300" s="95"/>
      <c r="AA300" s="95"/>
      <c r="AB300" s="95"/>
      <c r="AC300" s="95"/>
    </row>
    <row r="301" spans="1:29" s="259" customFormat="1">
      <c r="A301" s="95"/>
      <c r="B301" s="95"/>
      <c r="C301" s="137"/>
      <c r="D301" s="137"/>
      <c r="E301" s="137"/>
      <c r="F301" s="137"/>
      <c r="G301" s="137"/>
      <c r="H301" s="137"/>
      <c r="I301" s="137"/>
      <c r="J301" s="137"/>
      <c r="K301" s="137"/>
      <c r="L301" s="137"/>
      <c r="M301" s="137"/>
      <c r="N301" s="137"/>
      <c r="O301" s="137"/>
      <c r="P301" s="137"/>
      <c r="Q301" s="137"/>
      <c r="R301" s="137"/>
      <c r="S301" s="137"/>
      <c r="X301" s="95"/>
      <c r="Y301" s="95"/>
      <c r="Z301" s="95"/>
      <c r="AA301" s="95"/>
      <c r="AB301" s="95"/>
      <c r="AC301" s="95"/>
    </row>
    <row r="302" spans="1:29" s="259" customFormat="1">
      <c r="A302" s="95"/>
      <c r="B302" s="95"/>
      <c r="C302" s="137"/>
      <c r="D302" s="137"/>
      <c r="E302" s="137"/>
      <c r="F302" s="137"/>
      <c r="G302" s="137"/>
      <c r="H302" s="137"/>
      <c r="I302" s="137"/>
      <c r="J302" s="137"/>
      <c r="K302" s="137"/>
      <c r="L302" s="137"/>
      <c r="M302" s="137"/>
      <c r="N302" s="137"/>
      <c r="O302" s="137"/>
      <c r="P302" s="137"/>
      <c r="Q302" s="137"/>
      <c r="R302" s="137"/>
      <c r="S302" s="137"/>
      <c r="X302" s="95"/>
      <c r="Y302" s="95"/>
      <c r="Z302" s="95"/>
      <c r="AA302" s="95"/>
      <c r="AB302" s="95"/>
      <c r="AC302" s="95"/>
    </row>
    <row r="303" spans="1:29" s="259" customFormat="1">
      <c r="A303" s="95"/>
      <c r="B303" s="95"/>
      <c r="C303" s="137"/>
      <c r="D303" s="137"/>
      <c r="E303" s="137"/>
      <c r="F303" s="137"/>
      <c r="G303" s="137"/>
      <c r="H303" s="137"/>
      <c r="I303" s="137"/>
      <c r="J303" s="137"/>
      <c r="K303" s="137"/>
      <c r="L303" s="137"/>
      <c r="M303" s="137"/>
      <c r="N303" s="137"/>
      <c r="O303" s="137"/>
      <c r="P303" s="137"/>
      <c r="Q303" s="137"/>
      <c r="R303" s="137"/>
      <c r="S303" s="137"/>
      <c r="X303" s="95"/>
      <c r="Y303" s="95"/>
      <c r="Z303" s="95"/>
      <c r="AA303" s="95"/>
      <c r="AB303" s="95"/>
      <c r="AC303" s="95"/>
    </row>
    <row r="304" spans="1:29" s="259" customFormat="1">
      <c r="A304" s="95"/>
      <c r="B304" s="95"/>
      <c r="C304" s="137"/>
      <c r="D304" s="137"/>
      <c r="E304" s="137"/>
      <c r="F304" s="137"/>
      <c r="G304" s="137"/>
      <c r="H304" s="137"/>
      <c r="I304" s="137"/>
      <c r="J304" s="137"/>
      <c r="K304" s="137"/>
      <c r="L304" s="137"/>
      <c r="M304" s="137"/>
      <c r="N304" s="137"/>
      <c r="O304" s="137"/>
      <c r="P304" s="137"/>
      <c r="Q304" s="137"/>
      <c r="R304" s="137"/>
      <c r="S304" s="137"/>
      <c r="X304" s="95"/>
      <c r="Y304" s="95"/>
      <c r="Z304" s="95"/>
      <c r="AA304" s="95"/>
      <c r="AB304" s="95"/>
      <c r="AC304" s="95"/>
    </row>
    <row r="305" spans="1:29" s="259" customFormat="1">
      <c r="A305" s="95"/>
      <c r="B305" s="95"/>
      <c r="C305" s="137"/>
      <c r="D305" s="137"/>
      <c r="E305" s="137"/>
      <c r="F305" s="137"/>
      <c r="G305" s="137"/>
      <c r="H305" s="137"/>
      <c r="I305" s="137"/>
      <c r="J305" s="137"/>
      <c r="K305" s="137"/>
      <c r="L305" s="137"/>
      <c r="M305" s="137"/>
      <c r="N305" s="137"/>
      <c r="O305" s="137"/>
      <c r="P305" s="137"/>
      <c r="Q305" s="137"/>
      <c r="R305" s="137"/>
      <c r="S305" s="137"/>
      <c r="X305" s="95"/>
      <c r="Y305" s="95"/>
      <c r="Z305" s="95"/>
      <c r="AA305" s="95"/>
      <c r="AB305" s="95"/>
      <c r="AC305" s="95"/>
    </row>
    <row r="306" spans="1:29" s="259" customFormat="1">
      <c r="A306" s="95"/>
      <c r="B306" s="95"/>
      <c r="C306" s="137"/>
      <c r="D306" s="137"/>
      <c r="E306" s="137"/>
      <c r="F306" s="137"/>
      <c r="G306" s="137"/>
      <c r="H306" s="137"/>
      <c r="I306" s="137"/>
      <c r="J306" s="137"/>
      <c r="K306" s="137"/>
      <c r="L306" s="137"/>
      <c r="M306" s="137"/>
      <c r="N306" s="137"/>
      <c r="O306" s="137"/>
      <c r="P306" s="137"/>
      <c r="Q306" s="137"/>
      <c r="R306" s="137"/>
      <c r="S306" s="137"/>
      <c r="X306" s="95"/>
      <c r="Y306" s="95"/>
      <c r="Z306" s="95"/>
      <c r="AA306" s="95"/>
      <c r="AB306" s="95"/>
      <c r="AC306" s="95"/>
    </row>
    <row r="307" spans="1:29" s="259" customFormat="1">
      <c r="A307" s="95"/>
      <c r="B307" s="95"/>
      <c r="C307" s="137"/>
      <c r="D307" s="137"/>
      <c r="E307" s="137"/>
      <c r="F307" s="137"/>
      <c r="G307" s="137"/>
      <c r="H307" s="137"/>
      <c r="I307" s="137"/>
      <c r="J307" s="137"/>
      <c r="K307" s="137"/>
      <c r="L307" s="137"/>
      <c r="M307" s="137"/>
      <c r="N307" s="137"/>
      <c r="O307" s="137"/>
      <c r="P307" s="137"/>
      <c r="Q307" s="137"/>
      <c r="R307" s="137"/>
      <c r="S307" s="137"/>
      <c r="X307" s="95"/>
      <c r="Y307" s="95"/>
      <c r="Z307" s="95"/>
      <c r="AA307" s="95"/>
      <c r="AB307" s="95"/>
      <c r="AC307" s="95"/>
    </row>
    <row r="308" spans="1:29" s="259" customFormat="1">
      <c r="A308" s="95"/>
      <c r="B308" s="95"/>
      <c r="C308" s="137"/>
      <c r="D308" s="137"/>
      <c r="E308" s="137"/>
      <c r="F308" s="137"/>
      <c r="G308" s="137"/>
      <c r="H308" s="137"/>
      <c r="I308" s="137"/>
      <c r="J308" s="137"/>
      <c r="K308" s="137"/>
      <c r="L308" s="137"/>
      <c r="M308" s="137"/>
      <c r="N308" s="137"/>
      <c r="O308" s="137"/>
      <c r="P308" s="137"/>
      <c r="Q308" s="137"/>
      <c r="R308" s="137"/>
      <c r="S308" s="137"/>
      <c r="X308" s="95"/>
      <c r="Y308" s="95"/>
      <c r="Z308" s="95"/>
      <c r="AA308" s="95"/>
      <c r="AB308" s="95"/>
      <c r="AC308" s="95"/>
    </row>
    <row r="309" spans="1:29" s="259" customFormat="1">
      <c r="A309" s="95"/>
      <c r="B309" s="95"/>
      <c r="C309" s="137"/>
      <c r="D309" s="137"/>
      <c r="E309" s="137"/>
      <c r="F309" s="137"/>
      <c r="G309" s="137"/>
      <c r="H309" s="137"/>
      <c r="I309" s="137"/>
      <c r="J309" s="137"/>
      <c r="K309" s="137"/>
      <c r="L309" s="137"/>
      <c r="M309" s="137"/>
      <c r="N309" s="137"/>
      <c r="O309" s="137"/>
      <c r="P309" s="137"/>
      <c r="Q309" s="137"/>
      <c r="R309" s="137"/>
      <c r="S309" s="137"/>
      <c r="X309" s="95"/>
      <c r="Y309" s="95"/>
      <c r="Z309" s="95"/>
      <c r="AA309" s="95"/>
      <c r="AB309" s="95"/>
      <c r="AC309" s="95"/>
    </row>
    <row r="310" spans="1:29" s="259" customFormat="1">
      <c r="A310" s="95"/>
      <c r="B310" s="95"/>
      <c r="C310" s="137"/>
      <c r="D310" s="137"/>
      <c r="E310" s="137"/>
      <c r="F310" s="137"/>
      <c r="G310" s="137"/>
      <c r="H310" s="137"/>
      <c r="I310" s="137"/>
      <c r="J310" s="137"/>
      <c r="K310" s="137"/>
      <c r="L310" s="137"/>
      <c r="M310" s="137"/>
      <c r="N310" s="137"/>
      <c r="O310" s="137"/>
      <c r="P310" s="137"/>
      <c r="Q310" s="137"/>
      <c r="R310" s="137"/>
      <c r="S310" s="137"/>
      <c r="X310" s="95"/>
      <c r="Y310" s="95"/>
      <c r="Z310" s="95"/>
      <c r="AA310" s="95"/>
      <c r="AB310" s="95"/>
      <c r="AC310" s="95"/>
    </row>
    <row r="311" spans="1:29" s="259" customFormat="1">
      <c r="A311" s="95"/>
      <c r="B311" s="95"/>
      <c r="C311" s="137"/>
      <c r="D311" s="137"/>
      <c r="E311" s="137"/>
      <c r="F311" s="137"/>
      <c r="G311" s="137"/>
      <c r="H311" s="137"/>
      <c r="I311" s="137"/>
      <c r="J311" s="137"/>
      <c r="K311" s="137"/>
      <c r="L311" s="137"/>
      <c r="M311" s="137"/>
      <c r="N311" s="137"/>
      <c r="O311" s="137"/>
      <c r="P311" s="137"/>
      <c r="Q311" s="137"/>
      <c r="R311" s="137"/>
      <c r="S311" s="137"/>
      <c r="X311" s="95"/>
      <c r="Y311" s="95"/>
      <c r="Z311" s="95"/>
      <c r="AA311" s="95"/>
      <c r="AB311" s="95"/>
      <c r="AC311" s="95"/>
    </row>
    <row r="312" spans="1:29" s="259" customFormat="1">
      <c r="A312" s="95"/>
      <c r="B312" s="95"/>
      <c r="C312" s="137"/>
      <c r="D312" s="137"/>
      <c r="E312" s="137"/>
      <c r="F312" s="137"/>
      <c r="G312" s="137"/>
      <c r="H312" s="137"/>
      <c r="I312" s="137"/>
      <c r="J312" s="137"/>
      <c r="K312" s="137"/>
      <c r="L312" s="137"/>
      <c r="M312" s="137"/>
      <c r="N312" s="137"/>
      <c r="O312" s="137"/>
      <c r="P312" s="137"/>
      <c r="Q312" s="137"/>
      <c r="R312" s="137"/>
      <c r="S312" s="137"/>
      <c r="X312" s="95"/>
      <c r="Y312" s="95"/>
      <c r="Z312" s="95"/>
      <c r="AA312" s="95"/>
      <c r="AB312" s="95"/>
      <c r="AC312" s="95"/>
    </row>
    <row r="313" spans="1:29" s="259" customFormat="1">
      <c r="A313" s="95"/>
      <c r="B313" s="95"/>
      <c r="C313" s="137"/>
      <c r="D313" s="137"/>
      <c r="E313" s="137"/>
      <c r="F313" s="137"/>
      <c r="G313" s="137"/>
      <c r="H313" s="137"/>
      <c r="I313" s="137"/>
      <c r="J313" s="137"/>
      <c r="K313" s="137"/>
      <c r="L313" s="137"/>
      <c r="M313" s="137"/>
      <c r="N313" s="137"/>
      <c r="O313" s="137"/>
      <c r="P313" s="137"/>
      <c r="Q313" s="137"/>
      <c r="R313" s="137"/>
      <c r="S313" s="137"/>
      <c r="X313" s="95"/>
      <c r="Y313" s="95"/>
      <c r="Z313" s="95"/>
      <c r="AA313" s="95"/>
      <c r="AB313" s="95"/>
      <c r="AC313" s="95"/>
    </row>
    <row r="314" spans="1:29" s="259" customFormat="1">
      <c r="A314" s="95"/>
      <c r="B314" s="95"/>
      <c r="C314" s="137"/>
      <c r="D314" s="137"/>
      <c r="E314" s="137"/>
      <c r="F314" s="137"/>
      <c r="G314" s="137"/>
      <c r="H314" s="137"/>
      <c r="I314" s="137"/>
      <c r="J314" s="137"/>
      <c r="K314" s="137"/>
      <c r="L314" s="137"/>
      <c r="M314" s="137"/>
      <c r="N314" s="137"/>
      <c r="O314" s="137"/>
      <c r="P314" s="137"/>
      <c r="Q314" s="137"/>
      <c r="R314" s="137"/>
      <c r="S314" s="137"/>
      <c r="X314" s="95"/>
      <c r="Y314" s="95"/>
      <c r="Z314" s="95"/>
      <c r="AA314" s="95"/>
      <c r="AB314" s="95"/>
      <c r="AC314" s="95"/>
    </row>
    <row r="315" spans="1:29" s="259" customFormat="1">
      <c r="A315" s="95"/>
      <c r="B315" s="95"/>
      <c r="C315" s="137"/>
      <c r="D315" s="137"/>
      <c r="E315" s="137"/>
      <c r="F315" s="137"/>
      <c r="G315" s="137"/>
      <c r="H315" s="137"/>
      <c r="I315" s="137"/>
      <c r="J315" s="137"/>
      <c r="K315" s="137"/>
      <c r="L315" s="137"/>
      <c r="M315" s="137"/>
      <c r="N315" s="137"/>
      <c r="O315" s="137"/>
      <c r="P315" s="137"/>
      <c r="Q315" s="137"/>
      <c r="R315" s="137"/>
      <c r="S315" s="137"/>
      <c r="X315" s="95"/>
      <c r="Y315" s="95"/>
      <c r="Z315" s="95"/>
      <c r="AA315" s="95"/>
      <c r="AB315" s="95"/>
      <c r="AC315" s="95"/>
    </row>
    <row r="316" spans="1:29" s="259" customFormat="1">
      <c r="A316" s="95"/>
      <c r="B316" s="95"/>
      <c r="C316" s="137"/>
      <c r="D316" s="137"/>
      <c r="E316" s="137"/>
      <c r="F316" s="137"/>
      <c r="G316" s="137"/>
      <c r="H316" s="137"/>
      <c r="I316" s="137"/>
      <c r="J316" s="137"/>
      <c r="K316" s="137"/>
      <c r="L316" s="137"/>
      <c r="M316" s="137"/>
      <c r="N316" s="137"/>
      <c r="O316" s="137"/>
      <c r="P316" s="137"/>
      <c r="Q316" s="137"/>
      <c r="R316" s="137"/>
      <c r="S316" s="137"/>
      <c r="X316" s="95"/>
      <c r="Y316" s="95"/>
      <c r="Z316" s="95"/>
      <c r="AA316" s="95"/>
      <c r="AB316" s="95"/>
      <c r="AC316" s="95"/>
    </row>
    <row r="317" spans="1:29" s="259" customFormat="1">
      <c r="A317" s="95"/>
      <c r="B317" s="95"/>
      <c r="C317" s="137"/>
      <c r="D317" s="137"/>
      <c r="E317" s="137"/>
      <c r="F317" s="137"/>
      <c r="G317" s="137"/>
      <c r="H317" s="137"/>
      <c r="I317" s="137"/>
      <c r="J317" s="137"/>
      <c r="K317" s="137"/>
      <c r="L317" s="137"/>
      <c r="M317" s="137"/>
      <c r="N317" s="137"/>
      <c r="O317" s="137"/>
      <c r="P317" s="137"/>
      <c r="Q317" s="137"/>
      <c r="R317" s="137"/>
      <c r="S317" s="137"/>
      <c r="X317" s="95"/>
      <c r="Y317" s="95"/>
      <c r="Z317" s="95"/>
      <c r="AA317" s="95"/>
      <c r="AB317" s="95"/>
      <c r="AC317" s="95"/>
    </row>
    <row r="318" spans="1:29" s="259" customFormat="1">
      <c r="A318" s="95"/>
      <c r="B318" s="95"/>
      <c r="C318" s="137"/>
      <c r="D318" s="137"/>
      <c r="E318" s="137"/>
      <c r="F318" s="137"/>
      <c r="G318" s="137"/>
      <c r="H318" s="137"/>
      <c r="I318" s="137"/>
      <c r="J318" s="137"/>
      <c r="K318" s="137"/>
      <c r="L318" s="137"/>
      <c r="M318" s="137"/>
      <c r="N318" s="137"/>
      <c r="O318" s="137"/>
      <c r="P318" s="137"/>
      <c r="Q318" s="137"/>
      <c r="R318" s="137"/>
      <c r="S318" s="137"/>
      <c r="X318" s="95"/>
      <c r="Y318" s="95"/>
      <c r="Z318" s="95"/>
      <c r="AA318" s="95"/>
      <c r="AB318" s="95"/>
      <c r="AC318" s="95"/>
    </row>
    <row r="319" spans="1:29" s="259" customFormat="1">
      <c r="A319" s="95"/>
      <c r="B319" s="95"/>
      <c r="C319" s="137"/>
      <c r="D319" s="137"/>
      <c r="E319" s="137"/>
      <c r="F319" s="137"/>
      <c r="G319" s="137"/>
      <c r="H319" s="137"/>
      <c r="I319" s="137"/>
      <c r="J319" s="137"/>
      <c r="K319" s="137"/>
      <c r="L319" s="137"/>
      <c r="M319" s="137"/>
      <c r="N319" s="137"/>
      <c r="O319" s="137"/>
      <c r="P319" s="137"/>
      <c r="Q319" s="137"/>
      <c r="R319" s="137"/>
      <c r="S319" s="137"/>
      <c r="X319" s="95"/>
      <c r="Y319" s="95"/>
      <c r="Z319" s="95"/>
      <c r="AA319" s="95"/>
      <c r="AB319" s="95"/>
      <c r="AC319" s="95"/>
    </row>
    <row r="320" spans="1:29" s="259" customFormat="1">
      <c r="A320" s="95"/>
      <c r="B320" s="95"/>
      <c r="C320" s="137"/>
      <c r="D320" s="137"/>
      <c r="E320" s="137"/>
      <c r="F320" s="137"/>
      <c r="G320" s="137"/>
      <c r="H320" s="137"/>
      <c r="I320" s="137"/>
      <c r="J320" s="137"/>
      <c r="K320" s="137"/>
      <c r="L320" s="137"/>
      <c r="M320" s="137"/>
      <c r="N320" s="137"/>
      <c r="O320" s="137"/>
      <c r="P320" s="137"/>
      <c r="Q320" s="137"/>
      <c r="R320" s="137"/>
      <c r="S320" s="137"/>
      <c r="X320" s="95"/>
      <c r="Y320" s="95"/>
      <c r="Z320" s="95"/>
      <c r="AA320" s="95"/>
      <c r="AB320" s="95"/>
      <c r="AC320" s="95"/>
    </row>
    <row r="321" spans="1:29" s="259" customFormat="1">
      <c r="A321" s="95"/>
      <c r="B321" s="95"/>
      <c r="C321" s="137"/>
      <c r="D321" s="137"/>
      <c r="E321" s="137"/>
      <c r="F321" s="137"/>
      <c r="G321" s="137"/>
      <c r="H321" s="137"/>
      <c r="I321" s="137"/>
      <c r="J321" s="137"/>
      <c r="K321" s="137"/>
      <c r="L321" s="137"/>
      <c r="M321" s="137"/>
      <c r="N321" s="137"/>
      <c r="O321" s="137"/>
      <c r="P321" s="137"/>
      <c r="Q321" s="137"/>
      <c r="R321" s="137"/>
      <c r="S321" s="137"/>
      <c r="X321" s="95"/>
      <c r="Y321" s="95"/>
      <c r="Z321" s="95"/>
      <c r="AA321" s="95"/>
      <c r="AB321" s="95"/>
      <c r="AC321" s="95"/>
    </row>
    <row r="322" spans="1:29" s="259" customFormat="1">
      <c r="A322" s="95"/>
      <c r="B322" s="95"/>
      <c r="C322" s="137"/>
      <c r="D322" s="137"/>
      <c r="E322" s="137"/>
      <c r="F322" s="137"/>
      <c r="G322" s="137"/>
      <c r="H322" s="137"/>
      <c r="I322" s="137"/>
      <c r="J322" s="137"/>
      <c r="K322" s="137"/>
      <c r="L322" s="137"/>
      <c r="M322" s="137"/>
      <c r="N322" s="137"/>
      <c r="O322" s="137"/>
      <c r="P322" s="137"/>
      <c r="Q322" s="137"/>
      <c r="R322" s="137"/>
      <c r="S322" s="137"/>
      <c r="X322" s="95"/>
      <c r="Y322" s="95"/>
      <c r="Z322" s="95"/>
      <c r="AA322" s="95"/>
      <c r="AB322" s="95"/>
      <c r="AC322" s="95"/>
    </row>
    <row r="323" spans="1:29" s="259" customFormat="1">
      <c r="A323" s="95"/>
      <c r="B323" s="95"/>
      <c r="C323" s="137"/>
      <c r="D323" s="137"/>
      <c r="E323" s="137"/>
      <c r="F323" s="137"/>
      <c r="G323" s="137"/>
      <c r="H323" s="137"/>
      <c r="I323" s="137"/>
      <c r="J323" s="137"/>
      <c r="K323" s="137"/>
      <c r="L323" s="137"/>
      <c r="M323" s="137"/>
      <c r="N323" s="137"/>
      <c r="O323" s="137"/>
      <c r="P323" s="137"/>
      <c r="Q323" s="137"/>
      <c r="R323" s="137"/>
      <c r="S323" s="137"/>
      <c r="X323" s="95"/>
      <c r="Y323" s="95"/>
      <c r="Z323" s="95"/>
      <c r="AA323" s="95"/>
      <c r="AB323" s="95"/>
      <c r="AC323" s="95"/>
    </row>
    <row r="324" spans="1:29" s="259" customFormat="1">
      <c r="A324" s="95"/>
      <c r="B324" s="95"/>
      <c r="C324" s="137"/>
      <c r="D324" s="137"/>
      <c r="E324" s="137"/>
      <c r="F324" s="137"/>
      <c r="G324" s="137"/>
      <c r="H324" s="137"/>
      <c r="I324" s="137"/>
      <c r="J324" s="137"/>
      <c r="K324" s="137"/>
      <c r="L324" s="137"/>
      <c r="M324" s="137"/>
      <c r="N324" s="137"/>
      <c r="O324" s="137"/>
      <c r="P324" s="137"/>
      <c r="Q324" s="137"/>
      <c r="R324" s="137"/>
      <c r="S324" s="137"/>
      <c r="X324" s="95"/>
      <c r="Y324" s="95"/>
      <c r="Z324" s="95"/>
      <c r="AA324" s="95"/>
      <c r="AB324" s="95"/>
      <c r="AC324" s="95"/>
    </row>
    <row r="325" spans="1:29" s="259" customFormat="1">
      <c r="A325" s="95"/>
      <c r="B325" s="95"/>
      <c r="C325" s="137"/>
      <c r="D325" s="137"/>
      <c r="E325" s="137"/>
      <c r="F325" s="137"/>
      <c r="G325" s="137"/>
      <c r="H325" s="137"/>
      <c r="I325" s="137"/>
      <c r="J325" s="137"/>
      <c r="K325" s="137"/>
      <c r="L325" s="137"/>
      <c r="M325" s="137"/>
      <c r="N325" s="137"/>
      <c r="O325" s="137"/>
      <c r="P325" s="137"/>
      <c r="Q325" s="137"/>
      <c r="R325" s="137"/>
      <c r="S325" s="137"/>
      <c r="X325" s="95"/>
      <c r="Y325" s="95"/>
      <c r="Z325" s="95"/>
      <c r="AA325" s="95"/>
      <c r="AB325" s="95"/>
      <c r="AC325" s="95"/>
    </row>
    <row r="326" spans="1:29" s="259" customFormat="1">
      <c r="A326" s="95"/>
      <c r="B326" s="95"/>
      <c r="C326" s="137"/>
      <c r="D326" s="137"/>
      <c r="E326" s="137"/>
      <c r="F326" s="137"/>
      <c r="G326" s="137"/>
      <c r="H326" s="137"/>
      <c r="I326" s="137"/>
      <c r="J326" s="137"/>
      <c r="K326" s="137"/>
      <c r="L326" s="137"/>
      <c r="M326" s="137"/>
      <c r="N326" s="137"/>
      <c r="O326" s="137"/>
      <c r="P326" s="137"/>
      <c r="Q326" s="137"/>
      <c r="R326" s="137"/>
      <c r="S326" s="137"/>
      <c r="X326" s="95"/>
      <c r="Y326" s="95"/>
      <c r="Z326" s="95"/>
      <c r="AA326" s="95"/>
      <c r="AB326" s="95"/>
      <c r="AC326" s="95"/>
    </row>
    <row r="327" spans="1:29" s="259" customFormat="1">
      <c r="A327" s="95"/>
      <c r="B327" s="95"/>
      <c r="C327" s="137"/>
      <c r="D327" s="137"/>
      <c r="E327" s="137"/>
      <c r="F327" s="137"/>
      <c r="G327" s="137"/>
      <c r="H327" s="137"/>
      <c r="I327" s="137"/>
      <c r="J327" s="137"/>
      <c r="K327" s="137"/>
      <c r="L327" s="137"/>
      <c r="M327" s="137"/>
      <c r="N327" s="137"/>
      <c r="O327" s="137"/>
      <c r="P327" s="137"/>
      <c r="Q327" s="137"/>
      <c r="R327" s="137"/>
      <c r="S327" s="137"/>
      <c r="X327" s="95"/>
      <c r="Y327" s="95"/>
      <c r="Z327" s="95"/>
      <c r="AA327" s="95"/>
      <c r="AB327" s="95"/>
      <c r="AC327" s="95"/>
    </row>
    <row r="328" spans="1:29" s="259" customFormat="1">
      <c r="A328" s="95"/>
      <c r="B328" s="95"/>
      <c r="C328" s="137"/>
      <c r="D328" s="137"/>
      <c r="E328" s="137"/>
      <c r="F328" s="137"/>
      <c r="G328" s="137"/>
      <c r="H328" s="137"/>
      <c r="I328" s="137"/>
      <c r="J328" s="137"/>
      <c r="K328" s="137"/>
      <c r="L328" s="137"/>
      <c r="M328" s="137"/>
      <c r="N328" s="137"/>
      <c r="O328" s="137"/>
      <c r="P328" s="137"/>
      <c r="Q328" s="137"/>
      <c r="R328" s="137"/>
      <c r="S328" s="137"/>
      <c r="X328" s="95"/>
      <c r="Y328" s="95"/>
      <c r="Z328" s="95"/>
      <c r="AA328" s="95"/>
      <c r="AB328" s="95"/>
      <c r="AC328" s="95"/>
    </row>
    <row r="329" spans="1:29" s="259" customFormat="1">
      <c r="A329" s="95"/>
      <c r="B329" s="95"/>
      <c r="C329" s="137"/>
      <c r="D329" s="137"/>
      <c r="E329" s="137"/>
      <c r="F329" s="137"/>
      <c r="G329" s="137"/>
      <c r="H329" s="137"/>
      <c r="I329" s="137"/>
      <c r="J329" s="137"/>
      <c r="K329" s="137"/>
      <c r="L329" s="137"/>
      <c r="M329" s="137"/>
      <c r="N329" s="137"/>
      <c r="O329" s="137"/>
      <c r="P329" s="137"/>
      <c r="Q329" s="137"/>
      <c r="R329" s="137"/>
      <c r="S329" s="137"/>
      <c r="X329" s="95"/>
      <c r="Y329" s="95"/>
      <c r="Z329" s="95"/>
      <c r="AA329" s="95"/>
      <c r="AB329" s="95"/>
      <c r="AC329" s="95"/>
    </row>
    <row r="330" spans="1:29" s="259" customFormat="1">
      <c r="A330" s="95"/>
      <c r="B330" s="95"/>
      <c r="C330" s="137"/>
      <c r="D330" s="137"/>
      <c r="E330" s="137"/>
      <c r="F330" s="137"/>
      <c r="G330" s="137"/>
      <c r="H330" s="137"/>
      <c r="I330" s="137"/>
      <c r="J330" s="137"/>
      <c r="K330" s="137"/>
      <c r="L330" s="137"/>
      <c r="M330" s="137"/>
      <c r="N330" s="137"/>
      <c r="O330" s="137"/>
      <c r="P330" s="137"/>
      <c r="Q330" s="137"/>
      <c r="R330" s="137"/>
      <c r="S330" s="137"/>
      <c r="X330" s="95"/>
      <c r="Y330" s="95"/>
      <c r="Z330" s="95"/>
      <c r="AA330" s="95"/>
      <c r="AB330" s="95"/>
      <c r="AC330" s="95"/>
    </row>
    <row r="331" spans="1:29" s="259" customFormat="1">
      <c r="A331" s="95"/>
      <c r="B331" s="95"/>
      <c r="C331" s="137"/>
      <c r="D331" s="137"/>
      <c r="E331" s="137"/>
      <c r="F331" s="137"/>
      <c r="G331" s="137"/>
      <c r="H331" s="137"/>
      <c r="I331" s="137"/>
      <c r="J331" s="137"/>
      <c r="K331" s="137"/>
      <c r="L331" s="137"/>
      <c r="M331" s="137"/>
      <c r="N331" s="137"/>
      <c r="O331" s="137"/>
      <c r="P331" s="137"/>
      <c r="Q331" s="137"/>
      <c r="R331" s="137"/>
      <c r="S331" s="137"/>
      <c r="X331" s="95"/>
      <c r="Y331" s="95"/>
      <c r="Z331" s="95"/>
      <c r="AA331" s="95"/>
      <c r="AB331" s="95"/>
      <c r="AC331" s="95"/>
    </row>
    <row r="332" spans="1:29" s="259" customFormat="1">
      <c r="A332" s="95"/>
      <c r="B332" s="95"/>
      <c r="C332" s="137"/>
      <c r="D332" s="137"/>
      <c r="E332" s="137"/>
      <c r="F332" s="137"/>
      <c r="G332" s="137"/>
      <c r="H332" s="137"/>
      <c r="I332" s="137"/>
      <c r="J332" s="137"/>
      <c r="K332" s="137"/>
      <c r="L332" s="137"/>
      <c r="M332" s="137"/>
      <c r="N332" s="137"/>
      <c r="O332" s="137"/>
      <c r="P332" s="137"/>
      <c r="Q332" s="137"/>
      <c r="R332" s="137"/>
      <c r="S332" s="137"/>
      <c r="X332" s="95"/>
      <c r="Y332" s="95"/>
      <c r="Z332" s="95"/>
      <c r="AA332" s="95"/>
      <c r="AB332" s="95"/>
      <c r="AC332" s="95"/>
    </row>
    <row r="333" spans="1:29" s="259" customFormat="1">
      <c r="A333" s="95"/>
      <c r="B333" s="95"/>
      <c r="C333" s="137"/>
      <c r="D333" s="137"/>
      <c r="E333" s="137"/>
      <c r="F333" s="137"/>
      <c r="G333" s="137"/>
      <c r="H333" s="137"/>
      <c r="I333" s="137"/>
      <c r="J333" s="137"/>
      <c r="K333" s="137"/>
      <c r="L333" s="137"/>
      <c r="M333" s="137"/>
      <c r="N333" s="137"/>
      <c r="O333" s="137"/>
      <c r="P333" s="137"/>
      <c r="Q333" s="137"/>
      <c r="R333" s="137"/>
      <c r="S333" s="137"/>
      <c r="X333" s="95"/>
      <c r="Y333" s="95"/>
      <c r="Z333" s="95"/>
      <c r="AA333" s="95"/>
      <c r="AB333" s="95"/>
      <c r="AC333" s="95"/>
    </row>
    <row r="334" spans="1:29" s="259" customFormat="1">
      <c r="A334" s="95"/>
      <c r="B334" s="95"/>
      <c r="C334" s="137"/>
      <c r="D334" s="137"/>
      <c r="E334" s="137"/>
      <c r="F334" s="137"/>
      <c r="G334" s="137"/>
      <c r="H334" s="137"/>
      <c r="I334" s="137"/>
      <c r="J334" s="137"/>
      <c r="K334" s="137"/>
      <c r="L334" s="137"/>
      <c r="M334" s="137"/>
      <c r="N334" s="137"/>
      <c r="O334" s="137"/>
      <c r="P334" s="137"/>
      <c r="Q334" s="137"/>
      <c r="R334" s="137"/>
      <c r="S334" s="137"/>
      <c r="X334" s="95"/>
      <c r="Y334" s="95"/>
      <c r="Z334" s="95"/>
      <c r="AA334" s="95"/>
      <c r="AB334" s="95"/>
      <c r="AC334" s="95"/>
    </row>
    <row r="335" spans="1:29" s="259" customFormat="1">
      <c r="A335" s="95"/>
      <c r="B335" s="95"/>
      <c r="C335" s="137"/>
      <c r="D335" s="137"/>
      <c r="E335" s="137"/>
      <c r="F335" s="137"/>
      <c r="G335" s="137"/>
      <c r="H335" s="137"/>
      <c r="I335" s="137"/>
      <c r="J335" s="137"/>
      <c r="K335" s="137"/>
      <c r="L335" s="137"/>
      <c r="M335" s="137"/>
      <c r="N335" s="137"/>
      <c r="O335" s="137"/>
      <c r="P335" s="137"/>
      <c r="Q335" s="137"/>
      <c r="R335" s="137"/>
      <c r="S335" s="137"/>
      <c r="X335" s="95"/>
      <c r="Y335" s="95"/>
      <c r="Z335" s="95"/>
      <c r="AA335" s="95"/>
      <c r="AB335" s="95"/>
      <c r="AC335" s="95"/>
    </row>
    <row r="336" spans="1:29" s="259" customFormat="1">
      <c r="A336" s="95"/>
      <c r="B336" s="95"/>
      <c r="C336" s="137"/>
      <c r="D336" s="137"/>
      <c r="E336" s="137"/>
      <c r="F336" s="137"/>
      <c r="G336" s="137"/>
      <c r="H336" s="137"/>
      <c r="I336" s="137"/>
      <c r="J336" s="137"/>
      <c r="K336" s="137"/>
      <c r="L336" s="137"/>
      <c r="M336" s="137"/>
      <c r="N336" s="137"/>
      <c r="O336" s="137"/>
      <c r="P336" s="137"/>
      <c r="Q336" s="137"/>
      <c r="R336" s="137"/>
      <c r="S336" s="137"/>
      <c r="X336" s="95"/>
      <c r="Y336" s="95"/>
      <c r="Z336" s="95"/>
      <c r="AA336" s="95"/>
      <c r="AB336" s="95"/>
      <c r="AC336" s="95"/>
    </row>
    <row r="337" spans="1:29" s="259" customFormat="1">
      <c r="A337" s="95"/>
      <c r="B337" s="95"/>
      <c r="C337" s="137"/>
      <c r="D337" s="137"/>
      <c r="E337" s="137"/>
      <c r="F337" s="137"/>
      <c r="G337" s="137"/>
      <c r="H337" s="137"/>
      <c r="I337" s="137"/>
      <c r="J337" s="137"/>
      <c r="K337" s="137"/>
      <c r="L337" s="137"/>
      <c r="M337" s="137"/>
      <c r="N337" s="137"/>
      <c r="O337" s="137"/>
      <c r="P337" s="137"/>
      <c r="Q337" s="137"/>
      <c r="R337" s="137"/>
      <c r="S337" s="137"/>
      <c r="X337" s="95"/>
      <c r="Y337" s="95"/>
      <c r="Z337" s="95"/>
      <c r="AA337" s="95"/>
      <c r="AB337" s="95"/>
      <c r="AC337" s="95"/>
    </row>
    <row r="338" spans="1:29" s="259" customFormat="1">
      <c r="A338" s="95"/>
      <c r="B338" s="95"/>
      <c r="C338" s="137"/>
      <c r="D338" s="137"/>
      <c r="E338" s="137"/>
      <c r="F338" s="137"/>
      <c r="G338" s="137"/>
      <c r="H338" s="137"/>
      <c r="I338" s="137"/>
      <c r="J338" s="137"/>
      <c r="K338" s="137"/>
      <c r="L338" s="137"/>
      <c r="M338" s="137"/>
      <c r="N338" s="137"/>
      <c r="O338" s="137"/>
      <c r="P338" s="137"/>
      <c r="Q338" s="137"/>
      <c r="R338" s="137"/>
      <c r="S338" s="137"/>
      <c r="X338" s="95"/>
      <c r="Y338" s="95"/>
      <c r="Z338" s="95"/>
      <c r="AA338" s="95"/>
      <c r="AB338" s="95"/>
      <c r="AC338" s="95"/>
    </row>
    <row r="339" spans="1:29" s="259" customFormat="1">
      <c r="A339" s="95"/>
      <c r="B339" s="95"/>
      <c r="C339" s="137"/>
      <c r="D339" s="137"/>
      <c r="E339" s="137"/>
      <c r="F339" s="137"/>
      <c r="G339" s="137"/>
      <c r="H339" s="137"/>
      <c r="I339" s="137"/>
      <c r="J339" s="137"/>
      <c r="K339" s="137"/>
      <c r="L339" s="137"/>
      <c r="M339" s="137"/>
      <c r="N339" s="137"/>
      <c r="O339" s="137"/>
      <c r="P339" s="137"/>
      <c r="Q339" s="137"/>
      <c r="R339" s="137"/>
      <c r="S339" s="137"/>
      <c r="X339" s="95"/>
      <c r="Y339" s="95"/>
      <c r="Z339" s="95"/>
      <c r="AA339" s="95"/>
      <c r="AB339" s="95"/>
      <c r="AC339" s="95"/>
    </row>
    <row r="340" spans="1:29" s="259" customFormat="1">
      <c r="A340" s="95"/>
      <c r="B340" s="95"/>
      <c r="C340" s="137"/>
      <c r="D340" s="137"/>
      <c r="E340" s="137"/>
      <c r="F340" s="137"/>
      <c r="G340" s="137"/>
      <c r="H340" s="137"/>
      <c r="I340" s="137"/>
      <c r="J340" s="137"/>
      <c r="K340" s="137"/>
      <c r="L340" s="137"/>
      <c r="M340" s="137"/>
      <c r="N340" s="137"/>
      <c r="O340" s="137"/>
      <c r="P340" s="137"/>
      <c r="Q340" s="137"/>
      <c r="R340" s="137"/>
      <c r="S340" s="137"/>
      <c r="X340" s="95"/>
      <c r="Y340" s="95"/>
      <c r="Z340" s="95"/>
      <c r="AA340" s="95"/>
      <c r="AB340" s="95"/>
      <c r="AC340" s="95"/>
    </row>
    <row r="341" spans="1:29" s="259" customFormat="1">
      <c r="A341" s="95"/>
      <c r="B341" s="95"/>
      <c r="C341" s="137"/>
      <c r="D341" s="137"/>
      <c r="E341" s="137"/>
      <c r="F341" s="137"/>
      <c r="G341" s="137"/>
      <c r="H341" s="137"/>
      <c r="I341" s="137"/>
      <c r="J341" s="137"/>
      <c r="K341" s="137"/>
      <c r="L341" s="137"/>
      <c r="M341" s="137"/>
      <c r="N341" s="137"/>
      <c r="O341" s="137"/>
      <c r="P341" s="137"/>
      <c r="Q341" s="137"/>
      <c r="R341" s="137"/>
      <c r="S341" s="137"/>
      <c r="X341" s="95"/>
      <c r="Y341" s="95"/>
      <c r="Z341" s="95"/>
      <c r="AA341" s="95"/>
      <c r="AB341" s="95"/>
      <c r="AC341" s="95"/>
    </row>
    <row r="342" spans="1:29" s="259" customFormat="1">
      <c r="A342" s="95"/>
      <c r="B342" s="95"/>
      <c r="C342" s="137"/>
      <c r="D342" s="137"/>
      <c r="E342" s="137"/>
      <c r="F342" s="137"/>
      <c r="G342" s="137"/>
      <c r="H342" s="137"/>
      <c r="I342" s="137"/>
      <c r="J342" s="137"/>
      <c r="K342" s="137"/>
      <c r="L342" s="137"/>
      <c r="M342" s="137"/>
      <c r="N342" s="137"/>
      <c r="O342" s="137"/>
      <c r="P342" s="137"/>
      <c r="Q342" s="137"/>
      <c r="R342" s="137"/>
      <c r="S342" s="137"/>
      <c r="X342" s="95"/>
      <c r="Y342" s="95"/>
      <c r="Z342" s="95"/>
      <c r="AA342" s="95"/>
      <c r="AB342" s="95"/>
      <c r="AC342" s="95"/>
    </row>
    <row r="343" spans="1:29" s="259" customFormat="1">
      <c r="A343" s="95"/>
      <c r="B343" s="95"/>
      <c r="C343" s="137"/>
      <c r="D343" s="137"/>
      <c r="E343" s="137"/>
      <c r="F343" s="137"/>
      <c r="G343" s="137"/>
      <c r="H343" s="137"/>
      <c r="I343" s="137"/>
      <c r="J343" s="137"/>
      <c r="K343" s="137"/>
      <c r="L343" s="137"/>
      <c r="M343" s="137"/>
      <c r="N343" s="137"/>
      <c r="O343" s="137"/>
      <c r="P343" s="137"/>
      <c r="Q343" s="137"/>
      <c r="R343" s="137"/>
      <c r="S343" s="137"/>
      <c r="X343" s="95"/>
      <c r="Y343" s="95"/>
      <c r="Z343" s="95"/>
      <c r="AA343" s="95"/>
      <c r="AB343" s="95"/>
      <c r="AC343" s="95"/>
    </row>
    <row r="344" spans="1:29" s="259" customFormat="1">
      <c r="A344" s="95"/>
      <c r="B344" s="95"/>
      <c r="C344" s="137"/>
      <c r="D344" s="137"/>
      <c r="E344" s="137"/>
      <c r="F344" s="137"/>
      <c r="G344" s="137"/>
      <c r="H344" s="137"/>
      <c r="I344" s="137"/>
      <c r="J344" s="137"/>
      <c r="K344" s="137"/>
      <c r="L344" s="137"/>
      <c r="M344" s="137"/>
      <c r="N344" s="137"/>
      <c r="O344" s="137"/>
      <c r="P344" s="137"/>
      <c r="Q344" s="137"/>
      <c r="R344" s="137"/>
      <c r="S344" s="137"/>
      <c r="X344" s="95"/>
      <c r="Y344" s="95"/>
      <c r="Z344" s="95"/>
      <c r="AA344" s="95"/>
      <c r="AB344" s="95"/>
      <c r="AC344" s="95"/>
    </row>
    <row r="345" spans="1:29" s="259" customFormat="1">
      <c r="A345" s="95"/>
      <c r="B345" s="95"/>
      <c r="C345" s="137"/>
      <c r="D345" s="137"/>
      <c r="E345" s="137"/>
      <c r="F345" s="137"/>
      <c r="G345" s="137"/>
      <c r="H345" s="137"/>
      <c r="I345" s="137"/>
      <c r="J345" s="137"/>
      <c r="K345" s="137"/>
      <c r="L345" s="137"/>
      <c r="M345" s="137"/>
      <c r="N345" s="137"/>
      <c r="O345" s="137"/>
      <c r="P345" s="137"/>
      <c r="Q345" s="137"/>
      <c r="R345" s="137"/>
      <c r="S345" s="137"/>
      <c r="X345" s="95"/>
      <c r="Y345" s="95"/>
      <c r="Z345" s="95"/>
      <c r="AA345" s="95"/>
      <c r="AB345" s="95"/>
      <c r="AC345" s="95"/>
    </row>
    <row r="346" spans="1:29" s="259" customFormat="1">
      <c r="A346" s="95"/>
      <c r="B346" s="95"/>
      <c r="C346" s="137"/>
      <c r="D346" s="137"/>
      <c r="E346" s="137"/>
      <c r="F346" s="137"/>
      <c r="G346" s="137"/>
      <c r="H346" s="137"/>
      <c r="I346" s="137"/>
      <c r="J346" s="137"/>
      <c r="K346" s="137"/>
      <c r="L346" s="137"/>
      <c r="M346" s="137"/>
      <c r="N346" s="137"/>
      <c r="O346" s="137"/>
      <c r="P346" s="137"/>
      <c r="Q346" s="137"/>
      <c r="R346" s="137"/>
      <c r="S346" s="137"/>
      <c r="X346" s="95"/>
      <c r="Y346" s="95"/>
      <c r="Z346" s="95"/>
      <c r="AA346" s="95"/>
      <c r="AB346" s="95"/>
      <c r="AC346" s="95"/>
    </row>
    <row r="347" spans="1:29" s="259" customFormat="1">
      <c r="A347" s="95"/>
      <c r="B347" s="95"/>
      <c r="C347" s="137"/>
      <c r="D347" s="137"/>
      <c r="E347" s="137"/>
      <c r="F347" s="137"/>
      <c r="G347" s="137"/>
      <c r="H347" s="137"/>
      <c r="I347" s="137"/>
      <c r="J347" s="137"/>
      <c r="K347" s="137"/>
      <c r="L347" s="137"/>
      <c r="M347" s="137"/>
      <c r="N347" s="137"/>
      <c r="O347" s="137"/>
      <c r="P347" s="137"/>
      <c r="Q347" s="137"/>
      <c r="R347" s="137"/>
      <c r="S347" s="137"/>
      <c r="X347" s="95"/>
      <c r="Y347" s="95"/>
      <c r="Z347" s="95"/>
      <c r="AA347" s="95"/>
      <c r="AB347" s="95"/>
      <c r="AC347" s="95"/>
    </row>
    <row r="348" spans="1:29" s="259" customFormat="1">
      <c r="A348" s="95"/>
      <c r="B348" s="95"/>
      <c r="C348" s="137"/>
      <c r="D348" s="137"/>
      <c r="E348" s="137"/>
      <c r="F348" s="137"/>
      <c r="G348" s="137"/>
      <c r="H348" s="137"/>
      <c r="I348" s="137"/>
      <c r="J348" s="137"/>
      <c r="K348" s="137"/>
      <c r="L348" s="137"/>
      <c r="M348" s="137"/>
      <c r="N348" s="137"/>
      <c r="O348" s="137"/>
      <c r="P348" s="137"/>
      <c r="Q348" s="137"/>
      <c r="R348" s="137"/>
      <c r="S348" s="137"/>
      <c r="X348" s="95"/>
      <c r="Y348" s="95"/>
      <c r="Z348" s="95"/>
      <c r="AA348" s="95"/>
      <c r="AB348" s="95"/>
      <c r="AC348" s="95"/>
    </row>
    <row r="349" spans="1:29" s="259" customFormat="1">
      <c r="A349" s="95"/>
      <c r="B349" s="95"/>
      <c r="C349" s="137"/>
      <c r="D349" s="137"/>
      <c r="E349" s="137"/>
      <c r="F349" s="137"/>
      <c r="G349" s="137"/>
      <c r="H349" s="137"/>
      <c r="I349" s="137"/>
      <c r="J349" s="137"/>
      <c r="K349" s="137"/>
      <c r="L349" s="137"/>
      <c r="M349" s="137"/>
      <c r="N349" s="137"/>
      <c r="O349" s="137"/>
      <c r="P349" s="137"/>
      <c r="Q349" s="137"/>
      <c r="R349" s="137"/>
      <c r="S349" s="137"/>
      <c r="X349" s="95"/>
      <c r="Y349" s="95"/>
      <c r="Z349" s="95"/>
      <c r="AA349" s="95"/>
      <c r="AB349" s="95"/>
      <c r="AC349" s="95"/>
    </row>
    <row r="350" spans="1:29" s="259" customFormat="1">
      <c r="A350" s="95"/>
      <c r="B350" s="95"/>
      <c r="C350" s="137"/>
      <c r="D350" s="137"/>
      <c r="E350" s="137"/>
      <c r="F350" s="137"/>
      <c r="G350" s="137"/>
      <c r="H350" s="137"/>
      <c r="I350" s="137"/>
      <c r="J350" s="137"/>
      <c r="K350" s="137"/>
      <c r="L350" s="137"/>
      <c r="M350" s="137"/>
      <c r="N350" s="137"/>
      <c r="O350" s="137"/>
      <c r="P350" s="137"/>
      <c r="Q350" s="137"/>
      <c r="R350" s="137"/>
      <c r="S350" s="137"/>
      <c r="X350" s="95"/>
      <c r="Y350" s="95"/>
      <c r="Z350" s="95"/>
      <c r="AA350" s="95"/>
      <c r="AB350" s="95"/>
      <c r="AC350" s="95"/>
    </row>
    <row r="351" spans="1:29" s="259" customFormat="1">
      <c r="A351" s="95"/>
      <c r="B351" s="95"/>
      <c r="C351" s="137"/>
      <c r="D351" s="137"/>
      <c r="E351" s="137"/>
      <c r="F351" s="137"/>
      <c r="G351" s="137"/>
      <c r="H351" s="137"/>
      <c r="I351" s="137"/>
      <c r="J351" s="137"/>
      <c r="K351" s="137"/>
      <c r="L351" s="137"/>
      <c r="M351" s="137"/>
      <c r="N351" s="137"/>
      <c r="O351" s="137"/>
      <c r="P351" s="137"/>
      <c r="Q351" s="137"/>
      <c r="R351" s="137"/>
      <c r="S351" s="137"/>
      <c r="X351" s="95"/>
      <c r="Y351" s="95"/>
      <c r="Z351" s="95"/>
      <c r="AA351" s="95"/>
      <c r="AB351" s="95"/>
      <c r="AC351" s="95"/>
    </row>
    <row r="352" spans="1:29" s="259" customFormat="1">
      <c r="A352" s="95"/>
      <c r="B352" s="95"/>
      <c r="C352" s="137"/>
      <c r="D352" s="137"/>
      <c r="E352" s="137"/>
      <c r="F352" s="137"/>
      <c r="G352" s="137"/>
      <c r="H352" s="137"/>
      <c r="I352" s="137"/>
      <c r="J352" s="137"/>
      <c r="K352" s="137"/>
      <c r="L352" s="137"/>
      <c r="M352" s="137"/>
      <c r="N352" s="137"/>
      <c r="O352" s="137"/>
      <c r="P352" s="137"/>
      <c r="Q352" s="137"/>
      <c r="R352" s="137"/>
      <c r="S352" s="137"/>
      <c r="X352" s="95"/>
      <c r="Y352" s="95"/>
      <c r="Z352" s="95"/>
      <c r="AA352" s="95"/>
      <c r="AB352" s="95"/>
      <c r="AC352" s="95"/>
    </row>
    <row r="353" spans="1:29" s="259" customFormat="1">
      <c r="A353" s="95"/>
      <c r="B353" s="95"/>
      <c r="C353" s="137"/>
      <c r="D353" s="137"/>
      <c r="E353" s="137"/>
      <c r="F353" s="137"/>
      <c r="G353" s="137"/>
      <c r="H353" s="137"/>
      <c r="I353" s="137"/>
      <c r="J353" s="137"/>
      <c r="K353" s="137"/>
      <c r="L353" s="137"/>
      <c r="M353" s="137"/>
      <c r="N353" s="137"/>
      <c r="O353" s="137"/>
      <c r="P353" s="137"/>
      <c r="Q353" s="137"/>
      <c r="R353" s="137"/>
      <c r="S353" s="137"/>
      <c r="X353" s="95"/>
      <c r="Y353" s="95"/>
      <c r="Z353" s="95"/>
      <c r="AA353" s="95"/>
      <c r="AB353" s="95"/>
      <c r="AC353" s="95"/>
    </row>
    <row r="354" spans="1:29" s="259" customFormat="1">
      <c r="A354" s="95"/>
      <c r="B354" s="95"/>
      <c r="C354" s="137"/>
      <c r="D354" s="137"/>
      <c r="E354" s="137"/>
      <c r="F354" s="137"/>
      <c r="G354" s="137"/>
      <c r="H354" s="137"/>
      <c r="I354" s="137"/>
      <c r="J354" s="137"/>
      <c r="K354" s="137"/>
      <c r="L354" s="137"/>
      <c r="M354" s="137"/>
      <c r="N354" s="137"/>
      <c r="O354" s="137"/>
      <c r="P354" s="137"/>
      <c r="Q354" s="137"/>
      <c r="R354" s="137"/>
      <c r="S354" s="137"/>
      <c r="X354" s="95"/>
      <c r="Y354" s="95"/>
      <c r="Z354" s="95"/>
      <c r="AA354" s="95"/>
      <c r="AB354" s="95"/>
      <c r="AC354" s="95"/>
    </row>
    <row r="355" spans="1:29" s="259" customFormat="1">
      <c r="A355" s="95"/>
      <c r="B355" s="95"/>
      <c r="C355" s="137"/>
      <c r="D355" s="137"/>
      <c r="E355" s="137"/>
      <c r="F355" s="137"/>
      <c r="G355" s="137"/>
      <c r="H355" s="137"/>
      <c r="I355" s="137"/>
      <c r="J355" s="137"/>
      <c r="K355" s="137"/>
      <c r="L355" s="137"/>
      <c r="M355" s="137"/>
      <c r="N355" s="137"/>
      <c r="O355" s="137"/>
      <c r="P355" s="137"/>
      <c r="Q355" s="137"/>
      <c r="R355" s="137"/>
      <c r="S355" s="137"/>
      <c r="X355" s="95"/>
      <c r="Y355" s="95"/>
      <c r="Z355" s="95"/>
      <c r="AA355" s="95"/>
      <c r="AB355" s="95"/>
      <c r="AC355" s="95"/>
    </row>
    <row r="356" spans="1:29" s="259" customFormat="1">
      <c r="A356" s="95"/>
      <c r="B356" s="95"/>
      <c r="C356" s="137"/>
      <c r="D356" s="137"/>
      <c r="E356" s="137"/>
      <c r="F356" s="137"/>
      <c r="G356" s="137"/>
      <c r="H356" s="137"/>
      <c r="I356" s="137"/>
      <c r="J356" s="137"/>
      <c r="K356" s="137"/>
      <c r="L356" s="137"/>
      <c r="M356" s="137"/>
      <c r="N356" s="137"/>
      <c r="O356" s="137"/>
      <c r="P356" s="137"/>
      <c r="Q356" s="137"/>
      <c r="R356" s="137"/>
      <c r="S356" s="137"/>
      <c r="X356" s="95"/>
      <c r="Y356" s="95"/>
      <c r="Z356" s="95"/>
      <c r="AA356" s="95"/>
      <c r="AB356" s="95"/>
      <c r="AC356" s="95"/>
    </row>
    <row r="357" spans="1:29" s="259" customFormat="1">
      <c r="A357" s="95"/>
      <c r="B357" s="95"/>
      <c r="C357" s="137"/>
      <c r="D357" s="137"/>
      <c r="E357" s="137"/>
      <c r="F357" s="137"/>
      <c r="G357" s="137"/>
      <c r="H357" s="137"/>
      <c r="I357" s="137"/>
      <c r="J357" s="137"/>
      <c r="K357" s="137"/>
      <c r="L357" s="137"/>
      <c r="M357" s="137"/>
      <c r="N357" s="137"/>
      <c r="O357" s="137"/>
      <c r="P357" s="137"/>
      <c r="Q357" s="137"/>
      <c r="R357" s="137"/>
      <c r="S357" s="137"/>
      <c r="X357" s="95"/>
      <c r="Y357" s="95"/>
      <c r="Z357" s="95"/>
      <c r="AA357" s="95"/>
      <c r="AB357" s="95"/>
      <c r="AC357" s="95"/>
    </row>
    <row r="358" spans="1:29" s="259" customFormat="1">
      <c r="A358" s="95"/>
      <c r="B358" s="95"/>
      <c r="C358" s="137"/>
      <c r="D358" s="137"/>
      <c r="E358" s="137"/>
      <c r="F358" s="137"/>
      <c r="G358" s="137"/>
      <c r="H358" s="137"/>
      <c r="I358" s="137"/>
      <c r="J358" s="137"/>
      <c r="K358" s="137"/>
      <c r="L358" s="137"/>
      <c r="M358" s="137"/>
      <c r="N358" s="137"/>
      <c r="O358" s="137"/>
      <c r="P358" s="137"/>
      <c r="Q358" s="137"/>
      <c r="R358" s="137"/>
      <c r="S358" s="137"/>
      <c r="X358" s="95"/>
      <c r="Y358" s="95"/>
      <c r="Z358" s="95"/>
      <c r="AA358" s="95"/>
      <c r="AB358" s="95"/>
      <c r="AC358" s="95"/>
    </row>
    <row r="359" spans="1:29" s="259" customFormat="1">
      <c r="A359" s="95"/>
      <c r="B359" s="95"/>
      <c r="C359" s="137"/>
      <c r="D359" s="137"/>
      <c r="E359" s="137"/>
      <c r="F359" s="137"/>
      <c r="G359" s="137"/>
      <c r="H359" s="137"/>
      <c r="I359" s="137"/>
      <c r="J359" s="137"/>
      <c r="K359" s="137"/>
      <c r="L359" s="137"/>
      <c r="M359" s="137"/>
      <c r="N359" s="137"/>
      <c r="O359" s="137"/>
      <c r="P359" s="137"/>
      <c r="Q359" s="137"/>
      <c r="R359" s="137"/>
      <c r="S359" s="137"/>
      <c r="X359" s="95"/>
      <c r="Y359" s="95"/>
      <c r="Z359" s="95"/>
      <c r="AA359" s="95"/>
      <c r="AB359" s="95"/>
      <c r="AC359" s="95"/>
    </row>
    <row r="360" spans="1:29" s="259" customFormat="1">
      <c r="A360" s="95"/>
      <c r="B360" s="95"/>
      <c r="C360" s="137"/>
      <c r="D360" s="137"/>
      <c r="E360" s="137"/>
      <c r="F360" s="137"/>
      <c r="G360" s="137"/>
      <c r="H360" s="137"/>
      <c r="I360" s="137"/>
      <c r="J360" s="137"/>
      <c r="K360" s="137"/>
      <c r="L360" s="137"/>
      <c r="M360" s="137"/>
      <c r="N360" s="137"/>
      <c r="O360" s="137"/>
      <c r="P360" s="137"/>
      <c r="Q360" s="137"/>
      <c r="R360" s="137"/>
      <c r="S360" s="137"/>
      <c r="X360" s="95"/>
      <c r="Y360" s="95"/>
      <c r="Z360" s="95"/>
      <c r="AA360" s="95"/>
      <c r="AB360" s="95"/>
      <c r="AC360" s="95"/>
    </row>
    <row r="361" spans="1:29" s="259" customFormat="1">
      <c r="A361" s="95"/>
      <c r="B361" s="95"/>
      <c r="C361" s="137"/>
      <c r="D361" s="137"/>
      <c r="E361" s="137"/>
      <c r="F361" s="137"/>
      <c r="G361" s="137"/>
      <c r="H361" s="137"/>
      <c r="I361" s="137"/>
      <c r="J361" s="137"/>
      <c r="K361" s="137"/>
      <c r="L361" s="137"/>
      <c r="M361" s="137"/>
      <c r="N361" s="137"/>
      <c r="O361" s="137"/>
      <c r="P361" s="137"/>
      <c r="Q361" s="137"/>
      <c r="R361" s="137"/>
      <c r="S361" s="137"/>
      <c r="X361" s="95"/>
      <c r="Y361" s="95"/>
      <c r="Z361" s="95"/>
      <c r="AA361" s="95"/>
      <c r="AB361" s="95"/>
      <c r="AC361" s="95"/>
    </row>
    <row r="362" spans="1:29" s="259" customFormat="1">
      <c r="A362" s="95"/>
      <c r="B362" s="95"/>
      <c r="C362" s="137"/>
      <c r="D362" s="137"/>
      <c r="E362" s="137"/>
      <c r="F362" s="137"/>
      <c r="G362" s="137"/>
      <c r="H362" s="137"/>
      <c r="I362" s="137"/>
      <c r="J362" s="137"/>
      <c r="K362" s="137"/>
      <c r="L362" s="137"/>
      <c r="M362" s="137"/>
      <c r="N362" s="137"/>
      <c r="O362" s="137"/>
      <c r="P362" s="137"/>
      <c r="Q362" s="137"/>
      <c r="R362" s="137"/>
      <c r="S362" s="137"/>
      <c r="X362" s="95"/>
      <c r="Y362" s="95"/>
      <c r="Z362" s="95"/>
      <c r="AA362" s="95"/>
      <c r="AB362" s="95"/>
      <c r="AC362" s="95"/>
    </row>
    <row r="363" spans="1:29" s="259" customFormat="1">
      <c r="A363" s="95"/>
      <c r="B363" s="95"/>
      <c r="C363" s="137"/>
      <c r="D363" s="137"/>
      <c r="E363" s="137"/>
      <c r="F363" s="137"/>
      <c r="G363" s="137"/>
      <c r="H363" s="137"/>
      <c r="I363" s="137"/>
      <c r="J363" s="137"/>
      <c r="K363" s="137"/>
      <c r="L363" s="137"/>
      <c r="M363" s="137"/>
      <c r="N363" s="137"/>
      <c r="O363" s="137"/>
      <c r="P363" s="137"/>
      <c r="Q363" s="137"/>
      <c r="R363" s="137"/>
      <c r="S363" s="137"/>
      <c r="X363" s="95"/>
      <c r="Y363" s="95"/>
      <c r="Z363" s="95"/>
      <c r="AA363" s="95"/>
      <c r="AB363" s="95"/>
      <c r="AC363" s="95"/>
    </row>
    <row r="364" spans="1:29" s="259" customFormat="1">
      <c r="A364" s="95"/>
      <c r="B364" s="95"/>
      <c r="C364" s="137"/>
      <c r="D364" s="137"/>
      <c r="E364" s="137"/>
      <c r="F364" s="137"/>
      <c r="G364" s="137"/>
      <c r="H364" s="137"/>
      <c r="I364" s="137"/>
      <c r="J364" s="137"/>
      <c r="K364" s="137"/>
      <c r="L364" s="137"/>
      <c r="M364" s="137"/>
      <c r="N364" s="137"/>
      <c r="O364" s="137"/>
      <c r="P364" s="137"/>
      <c r="Q364" s="137"/>
      <c r="R364" s="137"/>
      <c r="S364" s="137"/>
      <c r="X364" s="95"/>
      <c r="Y364" s="95"/>
      <c r="Z364" s="95"/>
      <c r="AA364" s="95"/>
      <c r="AB364" s="95"/>
      <c r="AC364" s="95"/>
    </row>
    <row r="365" spans="1:29" s="259" customFormat="1">
      <c r="A365" s="95"/>
      <c r="B365" s="95"/>
      <c r="C365" s="137"/>
      <c r="D365" s="137"/>
      <c r="E365" s="137"/>
      <c r="F365" s="137"/>
      <c r="G365" s="137"/>
      <c r="H365" s="137"/>
      <c r="I365" s="137"/>
      <c r="J365" s="137"/>
      <c r="K365" s="137"/>
      <c r="L365" s="137"/>
      <c r="M365" s="137"/>
      <c r="N365" s="137"/>
      <c r="O365" s="137"/>
      <c r="P365" s="137"/>
      <c r="Q365" s="137"/>
      <c r="R365" s="137"/>
      <c r="S365" s="137"/>
      <c r="X365" s="95"/>
      <c r="Y365" s="95"/>
      <c r="Z365" s="95"/>
      <c r="AA365" s="95"/>
      <c r="AB365" s="95"/>
      <c r="AC365" s="95"/>
    </row>
    <row r="366" spans="1:29" s="259" customFormat="1">
      <c r="A366" s="95"/>
      <c r="B366" s="95"/>
      <c r="C366" s="137"/>
      <c r="D366" s="137"/>
      <c r="E366" s="137"/>
      <c r="F366" s="137"/>
      <c r="G366" s="137"/>
      <c r="H366" s="137"/>
      <c r="I366" s="137"/>
      <c r="J366" s="137"/>
      <c r="K366" s="137"/>
      <c r="L366" s="137"/>
      <c r="M366" s="137"/>
      <c r="N366" s="137"/>
      <c r="O366" s="137"/>
      <c r="P366" s="137"/>
      <c r="Q366" s="137"/>
      <c r="R366" s="137"/>
      <c r="S366" s="137"/>
      <c r="X366" s="95"/>
      <c r="Y366" s="95"/>
      <c r="Z366" s="95"/>
      <c r="AA366" s="95"/>
      <c r="AB366" s="95"/>
      <c r="AC366" s="95"/>
    </row>
    <row r="367" spans="1:29" s="259" customFormat="1">
      <c r="A367" s="95"/>
      <c r="B367" s="95"/>
      <c r="C367" s="137"/>
      <c r="D367" s="137"/>
      <c r="E367" s="137"/>
      <c r="F367" s="137"/>
      <c r="G367" s="137"/>
      <c r="H367" s="137"/>
      <c r="I367" s="137"/>
      <c r="J367" s="137"/>
      <c r="K367" s="137"/>
      <c r="L367" s="137"/>
      <c r="M367" s="137"/>
      <c r="N367" s="137"/>
      <c r="O367" s="137"/>
      <c r="P367" s="137"/>
      <c r="Q367" s="137"/>
      <c r="R367" s="137"/>
      <c r="S367" s="137"/>
      <c r="X367" s="95"/>
      <c r="Y367" s="95"/>
      <c r="Z367" s="95"/>
      <c r="AA367" s="95"/>
      <c r="AB367" s="95"/>
      <c r="AC367" s="95"/>
    </row>
    <row r="368" spans="1:29" s="259" customFormat="1">
      <c r="A368" s="95"/>
      <c r="B368" s="95"/>
      <c r="C368" s="137"/>
      <c r="D368" s="137"/>
      <c r="E368" s="137"/>
      <c r="F368" s="137"/>
      <c r="G368" s="137"/>
      <c r="H368" s="137"/>
      <c r="I368" s="137"/>
      <c r="J368" s="137"/>
      <c r="K368" s="137"/>
      <c r="L368" s="137"/>
      <c r="M368" s="137"/>
      <c r="N368" s="137"/>
      <c r="O368" s="137"/>
      <c r="P368" s="137"/>
      <c r="Q368" s="137"/>
      <c r="R368" s="137"/>
      <c r="S368" s="137"/>
      <c r="X368" s="95"/>
      <c r="Y368" s="95"/>
      <c r="Z368" s="95"/>
      <c r="AA368" s="95"/>
      <c r="AB368" s="95"/>
      <c r="AC368" s="95"/>
    </row>
    <row r="369" spans="1:29" s="259" customFormat="1">
      <c r="A369" s="95"/>
      <c r="B369" s="95"/>
      <c r="C369" s="137"/>
      <c r="D369" s="137"/>
      <c r="E369" s="137"/>
      <c r="F369" s="137"/>
      <c r="G369" s="137"/>
      <c r="H369" s="137"/>
      <c r="I369" s="137"/>
      <c r="J369" s="137"/>
      <c r="K369" s="137"/>
      <c r="L369" s="137"/>
      <c r="M369" s="137"/>
      <c r="N369" s="137"/>
      <c r="O369" s="137"/>
      <c r="P369" s="137"/>
      <c r="Q369" s="137"/>
      <c r="R369" s="137"/>
      <c r="S369" s="137"/>
      <c r="X369" s="95"/>
      <c r="Y369" s="95"/>
      <c r="Z369" s="95"/>
      <c r="AA369" s="95"/>
      <c r="AB369" s="95"/>
      <c r="AC369" s="95"/>
    </row>
    <row r="370" spans="1:29" s="259" customFormat="1">
      <c r="A370" s="95"/>
      <c r="B370" s="95"/>
      <c r="C370" s="137"/>
      <c r="D370" s="137"/>
      <c r="E370" s="137"/>
      <c r="F370" s="137"/>
      <c r="G370" s="137"/>
      <c r="H370" s="137"/>
      <c r="I370" s="137"/>
      <c r="J370" s="137"/>
      <c r="K370" s="137"/>
      <c r="L370" s="137"/>
      <c r="M370" s="137"/>
      <c r="N370" s="137"/>
      <c r="O370" s="137"/>
      <c r="P370" s="137"/>
      <c r="Q370" s="137"/>
      <c r="R370" s="137"/>
      <c r="S370" s="137"/>
      <c r="X370" s="95"/>
      <c r="Y370" s="95"/>
      <c r="Z370" s="95"/>
      <c r="AA370" s="95"/>
      <c r="AB370" s="95"/>
      <c r="AC370" s="95"/>
    </row>
    <row r="371" spans="1:29" s="259" customFormat="1">
      <c r="A371" s="95"/>
      <c r="B371" s="95"/>
      <c r="C371" s="137"/>
      <c r="D371" s="137"/>
      <c r="E371" s="137"/>
      <c r="F371" s="137"/>
      <c r="G371" s="137"/>
      <c r="H371" s="137"/>
      <c r="I371" s="137"/>
      <c r="J371" s="137"/>
      <c r="K371" s="137"/>
      <c r="L371" s="137"/>
      <c r="M371" s="137"/>
      <c r="N371" s="137"/>
      <c r="O371" s="137"/>
      <c r="P371" s="137"/>
      <c r="Q371" s="137"/>
      <c r="R371" s="137"/>
      <c r="S371" s="137"/>
      <c r="X371" s="95"/>
      <c r="Y371" s="95"/>
      <c r="Z371" s="95"/>
      <c r="AA371" s="95"/>
      <c r="AB371" s="95"/>
      <c r="AC371" s="95"/>
    </row>
    <row r="372" spans="1:29" s="259" customFormat="1">
      <c r="A372" s="95"/>
      <c r="B372" s="95"/>
      <c r="C372" s="137"/>
      <c r="D372" s="137"/>
      <c r="E372" s="137"/>
      <c r="F372" s="137"/>
      <c r="G372" s="137"/>
      <c r="H372" s="137"/>
      <c r="I372" s="137"/>
      <c r="J372" s="137"/>
      <c r="K372" s="137"/>
      <c r="L372" s="137"/>
      <c r="M372" s="137"/>
      <c r="N372" s="137"/>
      <c r="O372" s="137"/>
      <c r="P372" s="137"/>
      <c r="Q372" s="137"/>
      <c r="R372" s="137"/>
      <c r="S372" s="137"/>
      <c r="X372" s="95"/>
      <c r="Y372" s="95"/>
      <c r="Z372" s="95"/>
      <c r="AA372" s="95"/>
      <c r="AB372" s="95"/>
      <c r="AC372" s="95"/>
    </row>
    <row r="373" spans="1:29" s="259" customFormat="1">
      <c r="A373" s="95"/>
      <c r="B373" s="95"/>
      <c r="C373" s="137"/>
      <c r="D373" s="137"/>
      <c r="E373" s="137"/>
      <c r="F373" s="137"/>
      <c r="G373" s="137"/>
      <c r="H373" s="137"/>
      <c r="I373" s="137"/>
      <c r="J373" s="137"/>
      <c r="K373" s="137"/>
      <c r="L373" s="137"/>
      <c r="M373" s="137"/>
      <c r="N373" s="137"/>
      <c r="O373" s="137"/>
      <c r="P373" s="137"/>
      <c r="Q373" s="137"/>
      <c r="R373" s="137"/>
      <c r="S373" s="137"/>
      <c r="X373" s="95"/>
      <c r="Y373" s="95"/>
      <c r="Z373" s="95"/>
      <c r="AA373" s="95"/>
      <c r="AB373" s="95"/>
      <c r="AC373" s="95"/>
    </row>
    <row r="374" spans="1:29" s="259" customFormat="1">
      <c r="A374" s="95"/>
      <c r="B374" s="95"/>
      <c r="C374" s="137"/>
      <c r="D374" s="137"/>
      <c r="E374" s="137"/>
      <c r="F374" s="137"/>
      <c r="G374" s="137"/>
      <c r="H374" s="137"/>
      <c r="I374" s="137"/>
      <c r="J374" s="137"/>
      <c r="K374" s="137"/>
      <c r="L374" s="137"/>
      <c r="M374" s="137"/>
      <c r="N374" s="137"/>
      <c r="O374" s="137"/>
      <c r="P374" s="137"/>
      <c r="Q374" s="137"/>
      <c r="R374" s="137"/>
      <c r="S374" s="137"/>
      <c r="X374" s="95"/>
      <c r="Y374" s="95"/>
      <c r="Z374" s="95"/>
      <c r="AA374" s="95"/>
      <c r="AB374" s="95"/>
      <c r="AC374" s="95"/>
    </row>
    <row r="375" spans="1:29" s="259" customFormat="1">
      <c r="A375" s="95"/>
      <c r="B375" s="95"/>
      <c r="C375" s="137"/>
      <c r="D375" s="137"/>
      <c r="E375" s="137"/>
      <c r="F375" s="137"/>
      <c r="G375" s="137"/>
      <c r="H375" s="137"/>
      <c r="I375" s="137"/>
      <c r="J375" s="137"/>
      <c r="K375" s="137"/>
      <c r="L375" s="137"/>
      <c r="M375" s="137"/>
      <c r="N375" s="137"/>
      <c r="O375" s="137"/>
      <c r="P375" s="137"/>
      <c r="Q375" s="137"/>
      <c r="R375" s="137"/>
      <c r="S375" s="137"/>
      <c r="X375" s="95"/>
      <c r="Y375" s="95"/>
      <c r="Z375" s="95"/>
      <c r="AA375" s="95"/>
      <c r="AB375" s="95"/>
      <c r="AC375" s="95"/>
    </row>
    <row r="376" spans="1:29" s="259" customFormat="1">
      <c r="A376" s="95"/>
      <c r="B376" s="95"/>
      <c r="C376" s="137"/>
      <c r="D376" s="137"/>
      <c r="E376" s="137"/>
      <c r="F376" s="137"/>
      <c r="G376" s="137"/>
      <c r="H376" s="137"/>
      <c r="I376" s="137"/>
      <c r="J376" s="137"/>
      <c r="K376" s="137"/>
      <c r="L376" s="137"/>
      <c r="M376" s="137"/>
      <c r="N376" s="137"/>
      <c r="O376" s="137"/>
      <c r="P376" s="137"/>
      <c r="Q376" s="137"/>
      <c r="R376" s="137"/>
      <c r="S376" s="137"/>
      <c r="X376" s="95"/>
      <c r="Y376" s="95"/>
      <c r="Z376" s="95"/>
      <c r="AA376" s="95"/>
      <c r="AB376" s="95"/>
      <c r="AC376" s="95"/>
    </row>
    <row r="377" spans="1:29" s="259" customFormat="1">
      <c r="A377" s="95"/>
      <c r="B377" s="95"/>
      <c r="C377" s="137"/>
      <c r="D377" s="137"/>
      <c r="E377" s="137"/>
      <c r="F377" s="137"/>
      <c r="G377" s="137"/>
      <c r="H377" s="137"/>
      <c r="I377" s="137"/>
      <c r="J377" s="137"/>
      <c r="K377" s="137"/>
      <c r="L377" s="137"/>
      <c r="M377" s="137"/>
      <c r="N377" s="137"/>
      <c r="O377" s="137"/>
      <c r="P377" s="137"/>
      <c r="Q377" s="137"/>
      <c r="R377" s="137"/>
      <c r="S377" s="137"/>
      <c r="X377" s="95"/>
      <c r="Y377" s="95"/>
      <c r="Z377" s="95"/>
      <c r="AA377" s="95"/>
      <c r="AB377" s="95"/>
      <c r="AC377" s="95"/>
    </row>
    <row r="378" spans="1:29" s="259" customFormat="1">
      <c r="A378" s="95"/>
      <c r="B378" s="95"/>
      <c r="C378" s="137"/>
      <c r="D378" s="137"/>
      <c r="E378" s="137"/>
      <c r="F378" s="137"/>
      <c r="G378" s="137"/>
      <c r="H378" s="137"/>
      <c r="I378" s="137"/>
      <c r="J378" s="137"/>
      <c r="K378" s="137"/>
      <c r="L378" s="137"/>
      <c r="M378" s="137"/>
      <c r="N378" s="137"/>
      <c r="O378" s="137"/>
      <c r="P378" s="137"/>
      <c r="Q378" s="137"/>
      <c r="R378" s="137"/>
      <c r="S378" s="137"/>
      <c r="X378" s="95"/>
      <c r="Y378" s="95"/>
      <c r="Z378" s="95"/>
      <c r="AA378" s="95"/>
      <c r="AB378" s="95"/>
      <c r="AC378" s="95"/>
    </row>
    <row r="379" spans="1:29" s="259" customFormat="1">
      <c r="A379" s="95"/>
      <c r="B379" s="95"/>
      <c r="C379" s="137"/>
      <c r="D379" s="137"/>
      <c r="E379" s="137"/>
      <c r="F379" s="137"/>
      <c r="G379" s="137"/>
      <c r="H379" s="137"/>
      <c r="I379" s="137"/>
      <c r="J379" s="137"/>
      <c r="K379" s="137"/>
      <c r="L379" s="137"/>
      <c r="M379" s="137"/>
      <c r="N379" s="137"/>
      <c r="O379" s="137"/>
      <c r="P379" s="137"/>
      <c r="Q379" s="137"/>
      <c r="R379" s="137"/>
      <c r="S379" s="137"/>
      <c r="X379" s="95"/>
      <c r="Y379" s="95"/>
      <c r="Z379" s="95"/>
      <c r="AA379" s="95"/>
      <c r="AB379" s="95"/>
      <c r="AC379" s="95"/>
    </row>
    <row r="380" spans="1:29" s="259" customFormat="1">
      <c r="A380" s="95"/>
      <c r="B380" s="95"/>
      <c r="C380" s="137"/>
      <c r="D380" s="137"/>
      <c r="E380" s="137"/>
      <c r="F380" s="137"/>
      <c r="G380" s="137"/>
      <c r="H380" s="137"/>
      <c r="I380" s="137"/>
      <c r="J380" s="137"/>
      <c r="K380" s="137"/>
      <c r="L380" s="137"/>
      <c r="M380" s="137"/>
      <c r="N380" s="137"/>
      <c r="O380" s="137"/>
      <c r="P380" s="137"/>
      <c r="Q380" s="137"/>
      <c r="R380" s="137"/>
      <c r="S380" s="137"/>
      <c r="X380" s="95"/>
      <c r="Y380" s="95"/>
      <c r="Z380" s="95"/>
      <c r="AA380" s="95"/>
      <c r="AB380" s="95"/>
      <c r="AC380" s="95"/>
    </row>
    <row r="381" spans="1:29" s="259" customFormat="1">
      <c r="A381" s="95"/>
      <c r="B381" s="95"/>
      <c r="C381" s="137"/>
      <c r="D381" s="137"/>
      <c r="E381" s="137"/>
      <c r="F381" s="137"/>
      <c r="G381" s="137"/>
      <c r="H381" s="137"/>
      <c r="I381" s="137"/>
      <c r="J381" s="137"/>
      <c r="K381" s="137"/>
      <c r="L381" s="137"/>
      <c r="M381" s="137"/>
      <c r="N381" s="137"/>
      <c r="O381" s="137"/>
      <c r="P381" s="137"/>
      <c r="Q381" s="137"/>
      <c r="R381" s="137"/>
      <c r="S381" s="137"/>
      <c r="X381" s="95"/>
      <c r="Y381" s="95"/>
      <c r="Z381" s="95"/>
      <c r="AA381" s="95"/>
      <c r="AB381" s="95"/>
      <c r="AC381" s="95"/>
    </row>
    <row r="382" spans="1:29" s="259" customFormat="1">
      <c r="A382" s="95"/>
      <c r="B382" s="95"/>
      <c r="C382" s="137"/>
      <c r="D382" s="137"/>
      <c r="E382" s="137"/>
      <c r="F382" s="137"/>
      <c r="G382" s="137"/>
      <c r="H382" s="137"/>
      <c r="I382" s="137"/>
      <c r="J382" s="137"/>
      <c r="K382" s="137"/>
      <c r="L382" s="137"/>
      <c r="M382" s="137"/>
      <c r="N382" s="137"/>
      <c r="O382" s="137"/>
      <c r="P382" s="137"/>
      <c r="Q382" s="137"/>
      <c r="R382" s="137"/>
      <c r="S382" s="137"/>
      <c r="X382" s="95"/>
      <c r="Y382" s="95"/>
      <c r="Z382" s="95"/>
      <c r="AA382" s="95"/>
      <c r="AB382" s="95"/>
      <c r="AC382" s="95"/>
    </row>
    <row r="383" spans="1:29" s="259" customFormat="1">
      <c r="A383" s="95"/>
      <c r="B383" s="95"/>
      <c r="C383" s="137"/>
      <c r="D383" s="137"/>
      <c r="E383" s="137"/>
      <c r="F383" s="137"/>
      <c r="G383" s="137"/>
      <c r="H383" s="137"/>
      <c r="I383" s="137"/>
      <c r="J383" s="137"/>
      <c r="K383" s="137"/>
      <c r="L383" s="137"/>
      <c r="M383" s="137"/>
      <c r="N383" s="137"/>
      <c r="O383" s="137"/>
      <c r="P383" s="137"/>
      <c r="Q383" s="137"/>
      <c r="R383" s="137"/>
      <c r="S383" s="137"/>
      <c r="X383" s="95"/>
      <c r="Y383" s="95"/>
      <c r="Z383" s="95"/>
      <c r="AA383" s="95"/>
      <c r="AB383" s="95"/>
      <c r="AC383" s="95"/>
    </row>
    <row r="384" spans="1:29" s="259" customFormat="1">
      <c r="A384" s="95"/>
      <c r="B384" s="95"/>
      <c r="C384" s="137"/>
      <c r="D384" s="137"/>
      <c r="E384" s="137"/>
      <c r="F384" s="137"/>
      <c r="G384" s="137"/>
      <c r="H384" s="137"/>
      <c r="I384" s="137"/>
      <c r="J384" s="137"/>
      <c r="K384" s="137"/>
      <c r="L384" s="137"/>
      <c r="M384" s="137"/>
      <c r="N384" s="137"/>
      <c r="O384" s="137"/>
      <c r="P384" s="137"/>
      <c r="Q384" s="137"/>
      <c r="R384" s="137"/>
      <c r="S384" s="137"/>
      <c r="X384" s="95"/>
      <c r="Y384" s="95"/>
      <c r="Z384" s="95"/>
      <c r="AA384" s="95"/>
      <c r="AB384" s="95"/>
      <c r="AC384" s="95"/>
    </row>
    <row r="385" spans="1:29" s="259" customFormat="1">
      <c r="A385" s="95"/>
      <c r="B385" s="95"/>
      <c r="C385" s="137"/>
      <c r="D385" s="137"/>
      <c r="E385" s="137"/>
      <c r="F385" s="137"/>
      <c r="G385" s="137"/>
      <c r="H385" s="137"/>
      <c r="I385" s="137"/>
      <c r="J385" s="137"/>
      <c r="K385" s="137"/>
      <c r="L385" s="137"/>
      <c r="M385" s="137"/>
      <c r="N385" s="137"/>
      <c r="O385" s="137"/>
      <c r="P385" s="137"/>
      <c r="Q385" s="137"/>
      <c r="R385" s="137"/>
      <c r="S385" s="137"/>
      <c r="X385" s="95"/>
      <c r="Y385" s="95"/>
      <c r="Z385" s="95"/>
      <c r="AA385" s="95"/>
      <c r="AB385" s="95"/>
      <c r="AC385" s="95"/>
    </row>
    <row r="386" spans="1:29" s="259" customFormat="1">
      <c r="A386" s="95"/>
      <c r="B386" s="95"/>
      <c r="C386" s="137"/>
      <c r="D386" s="137"/>
      <c r="E386" s="137"/>
      <c r="F386" s="137"/>
      <c r="G386" s="137"/>
      <c r="H386" s="137"/>
      <c r="I386" s="137"/>
      <c r="J386" s="137"/>
      <c r="K386" s="137"/>
      <c r="L386" s="137"/>
      <c r="M386" s="137"/>
      <c r="N386" s="137"/>
      <c r="O386" s="137"/>
      <c r="P386" s="137"/>
      <c r="Q386" s="137"/>
      <c r="R386" s="137"/>
      <c r="S386" s="137"/>
      <c r="X386" s="95"/>
      <c r="Y386" s="95"/>
      <c r="Z386" s="95"/>
      <c r="AA386" s="95"/>
      <c r="AB386" s="95"/>
      <c r="AC386" s="95"/>
    </row>
    <row r="387" spans="1:29" s="259" customFormat="1">
      <c r="A387" s="95"/>
      <c r="B387" s="95"/>
      <c r="C387" s="137"/>
      <c r="D387" s="137"/>
      <c r="E387" s="137"/>
      <c r="F387" s="137"/>
      <c r="G387" s="137"/>
      <c r="H387" s="137"/>
      <c r="I387" s="137"/>
      <c r="J387" s="137"/>
      <c r="K387" s="137"/>
      <c r="L387" s="137"/>
      <c r="M387" s="137"/>
      <c r="N387" s="137"/>
      <c r="O387" s="137"/>
      <c r="P387" s="137"/>
      <c r="Q387" s="137"/>
      <c r="R387" s="137"/>
      <c r="S387" s="137"/>
      <c r="X387" s="95"/>
      <c r="Y387" s="95"/>
      <c r="Z387" s="95"/>
      <c r="AA387" s="95"/>
      <c r="AB387" s="95"/>
      <c r="AC387" s="95"/>
    </row>
    <row r="388" spans="1:29" s="259" customFormat="1">
      <c r="A388" s="95"/>
      <c r="B388" s="95"/>
      <c r="C388" s="137"/>
      <c r="D388" s="137"/>
      <c r="E388" s="137"/>
      <c r="F388" s="137"/>
      <c r="G388" s="137"/>
      <c r="H388" s="137"/>
      <c r="I388" s="137"/>
      <c r="J388" s="137"/>
      <c r="K388" s="137"/>
      <c r="L388" s="137"/>
      <c r="M388" s="137"/>
      <c r="N388" s="137"/>
      <c r="O388" s="137"/>
      <c r="P388" s="137"/>
      <c r="Q388" s="137"/>
      <c r="R388" s="137"/>
      <c r="S388" s="137"/>
      <c r="X388" s="95"/>
      <c r="Y388" s="95"/>
      <c r="Z388" s="95"/>
      <c r="AA388" s="95"/>
      <c r="AB388" s="95"/>
      <c r="AC388" s="95"/>
    </row>
    <row r="389" spans="1:29" s="259" customFormat="1">
      <c r="A389" s="95"/>
      <c r="B389" s="95"/>
      <c r="C389" s="137"/>
      <c r="D389" s="137"/>
      <c r="E389" s="137"/>
      <c r="F389" s="137"/>
      <c r="G389" s="137"/>
      <c r="H389" s="137"/>
      <c r="I389" s="137"/>
      <c r="J389" s="137"/>
      <c r="K389" s="137"/>
      <c r="L389" s="137"/>
      <c r="M389" s="137"/>
      <c r="N389" s="137"/>
      <c r="O389" s="137"/>
      <c r="P389" s="137"/>
      <c r="Q389" s="137"/>
      <c r="R389" s="137"/>
      <c r="S389" s="137"/>
      <c r="X389" s="95"/>
      <c r="Y389" s="95"/>
      <c r="Z389" s="95"/>
      <c r="AA389" s="95"/>
      <c r="AB389" s="95"/>
      <c r="AC389" s="95"/>
    </row>
    <row r="390" spans="1:29" s="259" customFormat="1">
      <c r="A390" s="95"/>
      <c r="B390" s="95"/>
      <c r="C390" s="137"/>
      <c r="D390" s="137"/>
      <c r="E390" s="137"/>
      <c r="F390" s="137"/>
      <c r="G390" s="137"/>
      <c r="H390" s="137"/>
      <c r="I390" s="137"/>
      <c r="J390" s="137"/>
      <c r="K390" s="137"/>
      <c r="L390" s="137"/>
      <c r="M390" s="137"/>
      <c r="N390" s="137"/>
      <c r="O390" s="137"/>
      <c r="P390" s="137"/>
      <c r="Q390" s="137"/>
      <c r="R390" s="137"/>
      <c r="S390" s="137"/>
      <c r="X390" s="95"/>
      <c r="Y390" s="95"/>
      <c r="Z390" s="95"/>
      <c r="AA390" s="95"/>
      <c r="AB390" s="95"/>
      <c r="AC390" s="95"/>
    </row>
    <row r="391" spans="1:29" s="259" customFormat="1">
      <c r="A391" s="95"/>
      <c r="B391" s="95"/>
      <c r="C391" s="137"/>
      <c r="D391" s="137"/>
      <c r="E391" s="137"/>
      <c r="F391" s="137"/>
      <c r="G391" s="137"/>
      <c r="H391" s="137"/>
      <c r="I391" s="137"/>
      <c r="J391" s="137"/>
      <c r="K391" s="137"/>
      <c r="L391" s="137"/>
      <c r="M391" s="137"/>
      <c r="N391" s="137"/>
      <c r="O391" s="137"/>
      <c r="P391" s="137"/>
      <c r="Q391" s="137"/>
      <c r="R391" s="137"/>
      <c r="S391" s="137"/>
      <c r="X391" s="95"/>
      <c r="Y391" s="95"/>
      <c r="Z391" s="95"/>
      <c r="AA391" s="95"/>
      <c r="AB391" s="95"/>
      <c r="AC391" s="95"/>
    </row>
    <row r="392" spans="1:29" s="259" customFormat="1">
      <c r="A392" s="95"/>
      <c r="B392" s="95"/>
      <c r="C392" s="137"/>
      <c r="D392" s="137"/>
      <c r="E392" s="137"/>
      <c r="F392" s="137"/>
      <c r="G392" s="137"/>
      <c r="H392" s="137"/>
      <c r="I392" s="137"/>
      <c r="J392" s="137"/>
      <c r="K392" s="137"/>
      <c r="L392" s="137"/>
      <c r="M392" s="137"/>
      <c r="N392" s="137"/>
      <c r="O392" s="137"/>
      <c r="P392" s="137"/>
      <c r="Q392" s="137"/>
      <c r="R392" s="137"/>
      <c r="S392" s="137"/>
      <c r="X392" s="95"/>
      <c r="Y392" s="95"/>
      <c r="Z392" s="95"/>
      <c r="AA392" s="95"/>
      <c r="AB392" s="95"/>
      <c r="AC392" s="95"/>
    </row>
    <row r="393" spans="1:29" s="259" customFormat="1">
      <c r="A393" s="95"/>
      <c r="B393" s="95"/>
      <c r="C393" s="137"/>
      <c r="D393" s="137"/>
      <c r="E393" s="137"/>
      <c r="F393" s="137"/>
      <c r="G393" s="137"/>
      <c r="H393" s="137"/>
      <c r="I393" s="137"/>
      <c r="J393" s="137"/>
      <c r="K393" s="137"/>
      <c r="L393" s="137"/>
      <c r="M393" s="137"/>
      <c r="N393" s="137"/>
      <c r="O393" s="137"/>
      <c r="P393" s="137"/>
      <c r="Q393" s="137"/>
      <c r="R393" s="137"/>
      <c r="S393" s="137"/>
      <c r="X393" s="95"/>
      <c r="Y393" s="95"/>
      <c r="Z393" s="95"/>
      <c r="AA393" s="95"/>
      <c r="AB393" s="95"/>
      <c r="AC393" s="95"/>
    </row>
    <row r="394" spans="1:29" s="259" customFormat="1">
      <c r="A394" s="95"/>
      <c r="B394" s="95"/>
      <c r="C394" s="137"/>
      <c r="D394" s="137"/>
      <c r="E394" s="137"/>
      <c r="F394" s="137"/>
      <c r="G394" s="137"/>
      <c r="H394" s="137"/>
      <c r="I394" s="137"/>
      <c r="J394" s="137"/>
      <c r="K394" s="137"/>
      <c r="L394" s="137"/>
      <c r="M394" s="137"/>
      <c r="N394" s="137"/>
      <c r="O394" s="137"/>
      <c r="P394" s="137"/>
      <c r="Q394" s="137"/>
      <c r="R394" s="137"/>
      <c r="S394" s="137"/>
      <c r="X394" s="95"/>
      <c r="Y394" s="95"/>
      <c r="Z394" s="95"/>
      <c r="AA394" s="95"/>
      <c r="AB394" s="95"/>
      <c r="AC394" s="95"/>
    </row>
    <row r="395" spans="1:29" s="259" customFormat="1">
      <c r="A395" s="95"/>
      <c r="B395" s="95"/>
      <c r="C395" s="137"/>
      <c r="D395" s="137"/>
      <c r="E395" s="137"/>
      <c r="F395" s="137"/>
      <c r="G395" s="137"/>
      <c r="H395" s="137"/>
      <c r="I395" s="137"/>
      <c r="J395" s="137"/>
      <c r="K395" s="137"/>
      <c r="L395" s="137"/>
      <c r="M395" s="137"/>
      <c r="N395" s="137"/>
      <c r="O395" s="137"/>
      <c r="P395" s="137"/>
      <c r="Q395" s="137"/>
      <c r="R395" s="137"/>
      <c r="S395" s="137"/>
      <c r="X395" s="95"/>
      <c r="Y395" s="95"/>
      <c r="Z395" s="95"/>
      <c r="AA395" s="95"/>
      <c r="AB395" s="95"/>
      <c r="AC395" s="95"/>
    </row>
    <row r="396" spans="1:29" s="259" customFormat="1">
      <c r="A396" s="95"/>
      <c r="B396" s="95"/>
      <c r="C396" s="137"/>
      <c r="D396" s="137"/>
      <c r="E396" s="137"/>
      <c r="F396" s="137"/>
      <c r="G396" s="137"/>
      <c r="H396" s="137"/>
      <c r="I396" s="137"/>
      <c r="J396" s="137"/>
      <c r="K396" s="137"/>
      <c r="L396" s="137"/>
      <c r="M396" s="137"/>
      <c r="N396" s="137"/>
      <c r="O396" s="137"/>
      <c r="P396" s="137"/>
      <c r="Q396" s="137"/>
      <c r="R396" s="137"/>
      <c r="S396" s="137"/>
      <c r="X396" s="95"/>
      <c r="Y396" s="95"/>
      <c r="Z396" s="95"/>
      <c r="AA396" s="95"/>
      <c r="AB396" s="95"/>
      <c r="AC396" s="95"/>
    </row>
    <row r="397" spans="1:29" s="259" customFormat="1">
      <c r="A397" s="95"/>
      <c r="B397" s="95"/>
      <c r="C397" s="137"/>
      <c r="D397" s="137"/>
      <c r="E397" s="137"/>
      <c r="F397" s="137"/>
      <c r="G397" s="137"/>
      <c r="H397" s="137"/>
      <c r="I397" s="137"/>
      <c r="J397" s="137"/>
      <c r="K397" s="137"/>
      <c r="L397" s="137"/>
      <c r="M397" s="137"/>
      <c r="N397" s="137"/>
      <c r="O397" s="137"/>
      <c r="P397" s="137"/>
      <c r="Q397" s="137"/>
      <c r="R397" s="137"/>
      <c r="S397" s="137"/>
      <c r="X397" s="95"/>
      <c r="Y397" s="95"/>
      <c r="Z397" s="95"/>
      <c r="AA397" s="95"/>
      <c r="AB397" s="95"/>
      <c r="AC397" s="95"/>
    </row>
    <row r="398" spans="1:29" s="259" customFormat="1">
      <c r="A398" s="95"/>
      <c r="B398" s="95"/>
      <c r="C398" s="137"/>
      <c r="D398" s="137"/>
      <c r="E398" s="137"/>
      <c r="F398" s="137"/>
      <c r="G398" s="137"/>
      <c r="H398" s="137"/>
      <c r="I398" s="137"/>
      <c r="J398" s="137"/>
      <c r="K398" s="137"/>
      <c r="L398" s="137"/>
      <c r="M398" s="137"/>
      <c r="N398" s="137"/>
      <c r="O398" s="137"/>
      <c r="P398" s="137"/>
      <c r="Q398" s="137"/>
      <c r="R398" s="137"/>
      <c r="S398" s="137"/>
      <c r="X398" s="95"/>
      <c r="Y398" s="95"/>
      <c r="Z398" s="95"/>
      <c r="AA398" s="95"/>
      <c r="AB398" s="95"/>
      <c r="AC398" s="95"/>
    </row>
    <row r="399" spans="1:29" s="259" customFormat="1">
      <c r="A399" s="95"/>
      <c r="B399" s="95"/>
      <c r="C399" s="137"/>
      <c r="D399" s="137"/>
      <c r="E399" s="137"/>
      <c r="F399" s="137"/>
      <c r="G399" s="137"/>
      <c r="H399" s="137"/>
      <c r="I399" s="137"/>
      <c r="J399" s="137"/>
      <c r="K399" s="137"/>
      <c r="L399" s="137"/>
      <c r="M399" s="137"/>
      <c r="N399" s="137"/>
      <c r="O399" s="137"/>
      <c r="P399" s="137"/>
      <c r="Q399" s="137"/>
      <c r="R399" s="137"/>
      <c r="S399" s="137"/>
      <c r="X399" s="95"/>
      <c r="Y399" s="95"/>
      <c r="Z399" s="95"/>
      <c r="AA399" s="95"/>
      <c r="AB399" s="95"/>
      <c r="AC399" s="95"/>
    </row>
    <row r="400" spans="1:29" s="259" customFormat="1">
      <c r="A400" s="95"/>
      <c r="B400" s="95"/>
      <c r="C400" s="137"/>
      <c r="D400" s="137"/>
      <c r="E400" s="137"/>
      <c r="F400" s="137"/>
      <c r="G400" s="137"/>
      <c r="H400" s="137"/>
      <c r="I400" s="137"/>
      <c r="J400" s="137"/>
      <c r="K400" s="137"/>
      <c r="L400" s="137"/>
      <c r="M400" s="137"/>
      <c r="N400" s="137"/>
      <c r="O400" s="137"/>
      <c r="P400" s="137"/>
      <c r="Q400" s="137"/>
      <c r="R400" s="137"/>
      <c r="S400" s="137"/>
      <c r="X400" s="95"/>
      <c r="Y400" s="95"/>
      <c r="Z400" s="95"/>
      <c r="AA400" s="95"/>
      <c r="AB400" s="95"/>
      <c r="AC400" s="95"/>
    </row>
    <row r="401" spans="1:29" s="259" customFormat="1">
      <c r="A401" s="95"/>
      <c r="B401" s="95"/>
      <c r="C401" s="137"/>
      <c r="D401" s="137"/>
      <c r="E401" s="137"/>
      <c r="F401" s="137"/>
      <c r="G401" s="137"/>
      <c r="H401" s="137"/>
      <c r="I401" s="137"/>
      <c r="J401" s="137"/>
      <c r="K401" s="137"/>
      <c r="L401" s="137"/>
      <c r="M401" s="137"/>
      <c r="N401" s="137"/>
      <c r="O401" s="137"/>
      <c r="P401" s="137"/>
      <c r="Q401" s="137"/>
      <c r="R401" s="137"/>
      <c r="S401" s="137"/>
      <c r="X401" s="95"/>
      <c r="Y401" s="95"/>
      <c r="Z401" s="95"/>
      <c r="AA401" s="95"/>
      <c r="AB401" s="95"/>
      <c r="AC401" s="95"/>
    </row>
    <row r="402" spans="1:29" s="259" customFormat="1">
      <c r="A402" s="95"/>
      <c r="B402" s="95"/>
      <c r="C402" s="137"/>
      <c r="D402" s="137"/>
      <c r="E402" s="137"/>
      <c r="F402" s="137"/>
      <c r="G402" s="137"/>
      <c r="H402" s="137"/>
      <c r="I402" s="137"/>
      <c r="J402" s="137"/>
      <c r="K402" s="137"/>
      <c r="L402" s="137"/>
      <c r="M402" s="137"/>
      <c r="N402" s="137"/>
      <c r="O402" s="137"/>
      <c r="P402" s="137"/>
      <c r="Q402" s="137"/>
      <c r="R402" s="137"/>
      <c r="S402" s="137"/>
      <c r="X402" s="95"/>
      <c r="Y402" s="95"/>
      <c r="Z402" s="95"/>
      <c r="AA402" s="95"/>
      <c r="AB402" s="95"/>
      <c r="AC402" s="95"/>
    </row>
    <row r="403" spans="1:29" s="259" customFormat="1">
      <c r="A403" s="95"/>
      <c r="B403" s="95"/>
      <c r="C403" s="137"/>
      <c r="D403" s="137"/>
      <c r="E403" s="137"/>
      <c r="F403" s="137"/>
      <c r="G403" s="137"/>
      <c r="H403" s="137"/>
      <c r="I403" s="137"/>
      <c r="J403" s="137"/>
      <c r="K403" s="137"/>
      <c r="L403" s="137"/>
      <c r="M403" s="137"/>
      <c r="N403" s="137"/>
      <c r="O403" s="137"/>
      <c r="P403" s="137"/>
      <c r="Q403" s="137"/>
      <c r="R403" s="137"/>
      <c r="S403" s="137"/>
      <c r="X403" s="95"/>
      <c r="Y403" s="95"/>
      <c r="Z403" s="95"/>
      <c r="AA403" s="95"/>
      <c r="AB403" s="95"/>
      <c r="AC403" s="95"/>
    </row>
    <row r="404" spans="1:29" s="259" customFormat="1">
      <c r="A404" s="95"/>
      <c r="B404" s="95"/>
      <c r="C404" s="137"/>
      <c r="D404" s="137"/>
      <c r="E404" s="137"/>
      <c r="F404" s="137"/>
      <c r="G404" s="137"/>
      <c r="H404" s="137"/>
      <c r="I404" s="137"/>
      <c r="J404" s="137"/>
      <c r="K404" s="137"/>
      <c r="L404" s="137"/>
      <c r="M404" s="137"/>
      <c r="N404" s="137"/>
      <c r="O404" s="137"/>
      <c r="P404" s="137"/>
      <c r="Q404" s="137"/>
      <c r="R404" s="137"/>
      <c r="S404" s="137"/>
      <c r="X404" s="95"/>
      <c r="Y404" s="95"/>
      <c r="Z404" s="95"/>
      <c r="AA404" s="95"/>
      <c r="AB404" s="95"/>
      <c r="AC404" s="95"/>
    </row>
    <row r="405" spans="1:29" s="259" customFormat="1">
      <c r="A405" s="95"/>
      <c r="B405" s="95"/>
      <c r="C405" s="137"/>
      <c r="D405" s="137"/>
      <c r="E405" s="137"/>
      <c r="F405" s="137"/>
      <c r="G405" s="137"/>
      <c r="H405" s="137"/>
      <c r="I405" s="137"/>
      <c r="J405" s="137"/>
      <c r="K405" s="137"/>
      <c r="L405" s="137"/>
      <c r="M405" s="137"/>
      <c r="N405" s="137"/>
      <c r="O405" s="137"/>
      <c r="P405" s="137"/>
      <c r="Q405" s="137"/>
      <c r="R405" s="137"/>
      <c r="S405" s="137"/>
      <c r="X405" s="95"/>
      <c r="Y405" s="95"/>
      <c r="Z405" s="95"/>
      <c r="AA405" s="95"/>
      <c r="AB405" s="95"/>
      <c r="AC405" s="95"/>
    </row>
    <row r="406" spans="1:29" s="259" customFormat="1">
      <c r="A406" s="95"/>
      <c r="B406" s="95"/>
      <c r="C406" s="137"/>
      <c r="D406" s="137"/>
      <c r="E406" s="137"/>
      <c r="F406" s="137"/>
      <c r="G406" s="137"/>
      <c r="H406" s="137"/>
      <c r="I406" s="137"/>
      <c r="J406" s="137"/>
      <c r="K406" s="137"/>
      <c r="L406" s="137"/>
      <c r="M406" s="137"/>
      <c r="N406" s="137"/>
      <c r="O406" s="137"/>
      <c r="P406" s="137"/>
      <c r="Q406" s="137"/>
      <c r="R406" s="137"/>
      <c r="S406" s="137"/>
      <c r="X406" s="95"/>
      <c r="Y406" s="95"/>
      <c r="Z406" s="95"/>
      <c r="AA406" s="95"/>
      <c r="AB406" s="95"/>
      <c r="AC406" s="95"/>
    </row>
    <row r="407" spans="1:29" s="259" customFormat="1">
      <c r="A407" s="95"/>
      <c r="B407" s="95"/>
      <c r="C407" s="137"/>
      <c r="D407" s="137"/>
      <c r="E407" s="137"/>
      <c r="F407" s="137"/>
      <c r="G407" s="137"/>
      <c r="H407" s="137"/>
      <c r="I407" s="137"/>
      <c r="J407" s="137"/>
      <c r="K407" s="137"/>
      <c r="L407" s="137"/>
      <c r="M407" s="137"/>
      <c r="N407" s="137"/>
      <c r="O407" s="137"/>
      <c r="P407" s="137"/>
      <c r="Q407" s="137"/>
      <c r="R407" s="137"/>
      <c r="S407" s="137"/>
      <c r="X407" s="95"/>
      <c r="Y407" s="95"/>
      <c r="Z407" s="95"/>
      <c r="AA407" s="95"/>
      <c r="AB407" s="95"/>
      <c r="AC407" s="95"/>
    </row>
    <row r="408" spans="1:29" s="259" customFormat="1">
      <c r="A408" s="95"/>
      <c r="B408" s="95"/>
      <c r="C408" s="137"/>
      <c r="D408" s="137"/>
      <c r="E408" s="137"/>
      <c r="F408" s="137"/>
      <c r="G408" s="137"/>
      <c r="H408" s="137"/>
      <c r="I408" s="137"/>
      <c r="J408" s="137"/>
      <c r="K408" s="137"/>
      <c r="L408" s="137"/>
      <c r="M408" s="137"/>
      <c r="N408" s="137"/>
      <c r="O408" s="137"/>
      <c r="P408" s="137"/>
      <c r="Q408" s="137"/>
      <c r="R408" s="137"/>
      <c r="S408" s="137"/>
      <c r="X408" s="95"/>
      <c r="Y408" s="95"/>
      <c r="Z408" s="95"/>
      <c r="AA408" s="95"/>
      <c r="AB408" s="95"/>
      <c r="AC408" s="95"/>
    </row>
    <row r="409" spans="1:29" s="259" customFormat="1">
      <c r="A409" s="95"/>
      <c r="B409" s="95"/>
      <c r="C409" s="137"/>
      <c r="D409" s="137"/>
      <c r="E409" s="137"/>
      <c r="F409" s="137"/>
      <c r="G409" s="137"/>
      <c r="H409" s="137"/>
      <c r="I409" s="137"/>
      <c r="J409" s="137"/>
      <c r="K409" s="137"/>
      <c r="L409" s="137"/>
      <c r="M409" s="137"/>
      <c r="N409" s="137"/>
      <c r="O409" s="137"/>
      <c r="P409" s="137"/>
      <c r="Q409" s="137"/>
      <c r="R409" s="137"/>
      <c r="S409" s="137"/>
      <c r="X409" s="95"/>
      <c r="Y409" s="95"/>
      <c r="Z409" s="95"/>
      <c r="AA409" s="95"/>
      <c r="AB409" s="95"/>
      <c r="AC409" s="95"/>
    </row>
    <row r="410" spans="1:29" s="259" customFormat="1">
      <c r="A410" s="95"/>
      <c r="B410" s="95"/>
      <c r="C410" s="137"/>
      <c r="D410" s="137"/>
      <c r="E410" s="137"/>
      <c r="F410" s="137"/>
      <c r="G410" s="137"/>
      <c r="H410" s="137"/>
      <c r="I410" s="137"/>
      <c r="J410" s="137"/>
      <c r="K410" s="137"/>
      <c r="L410" s="137"/>
      <c r="M410" s="137"/>
      <c r="N410" s="137"/>
      <c r="O410" s="137"/>
      <c r="P410" s="137"/>
      <c r="Q410" s="137"/>
      <c r="R410" s="137"/>
      <c r="S410" s="137"/>
      <c r="X410" s="95"/>
      <c r="Y410" s="95"/>
      <c r="Z410" s="95"/>
      <c r="AA410" s="95"/>
      <c r="AB410" s="95"/>
      <c r="AC410" s="95"/>
    </row>
    <row r="411" spans="1:29" s="259" customFormat="1">
      <c r="A411" s="95"/>
      <c r="B411" s="95"/>
      <c r="C411" s="137"/>
      <c r="D411" s="137"/>
      <c r="E411" s="137"/>
      <c r="F411" s="137"/>
      <c r="G411" s="137"/>
      <c r="H411" s="137"/>
      <c r="I411" s="137"/>
      <c r="J411" s="137"/>
      <c r="K411" s="137"/>
      <c r="L411" s="137"/>
      <c r="M411" s="137"/>
      <c r="N411" s="137"/>
      <c r="O411" s="137"/>
      <c r="P411" s="137"/>
      <c r="Q411" s="137"/>
      <c r="R411" s="137"/>
      <c r="S411" s="137"/>
      <c r="X411" s="95"/>
      <c r="Y411" s="95"/>
      <c r="Z411" s="95"/>
      <c r="AA411" s="95"/>
      <c r="AB411" s="95"/>
      <c r="AC411" s="95"/>
    </row>
    <row r="412" spans="1:29" s="259" customFormat="1">
      <c r="A412" s="95"/>
      <c r="B412" s="95"/>
      <c r="C412" s="137"/>
      <c r="D412" s="137"/>
      <c r="E412" s="137"/>
      <c r="F412" s="137"/>
      <c r="G412" s="137"/>
      <c r="H412" s="137"/>
      <c r="I412" s="137"/>
      <c r="J412" s="137"/>
      <c r="K412" s="137"/>
      <c r="L412" s="137"/>
      <c r="M412" s="137"/>
      <c r="N412" s="137"/>
      <c r="O412" s="137"/>
      <c r="P412" s="137"/>
      <c r="Q412" s="137"/>
      <c r="R412" s="137"/>
      <c r="S412" s="137"/>
      <c r="X412" s="95"/>
      <c r="Y412" s="95"/>
      <c r="Z412" s="95"/>
      <c r="AA412" s="95"/>
      <c r="AB412" s="95"/>
      <c r="AC412" s="95"/>
    </row>
    <row r="413" spans="1:29" s="259" customFormat="1">
      <c r="A413" s="95"/>
      <c r="B413" s="95"/>
      <c r="C413" s="137"/>
      <c r="D413" s="137"/>
      <c r="E413" s="137"/>
      <c r="F413" s="137"/>
      <c r="G413" s="137"/>
      <c r="H413" s="137"/>
      <c r="I413" s="137"/>
      <c r="J413" s="137"/>
      <c r="K413" s="137"/>
      <c r="L413" s="137"/>
      <c r="M413" s="137"/>
      <c r="N413" s="137"/>
      <c r="O413" s="137"/>
      <c r="P413" s="137"/>
      <c r="Q413" s="137"/>
      <c r="R413" s="137"/>
      <c r="S413" s="137"/>
      <c r="X413" s="95"/>
      <c r="Y413" s="95"/>
      <c r="Z413" s="95"/>
      <c r="AA413" s="95"/>
      <c r="AB413" s="95"/>
      <c r="AC413" s="95"/>
    </row>
    <row r="414" spans="1:29" s="259" customFormat="1">
      <c r="A414" s="95"/>
      <c r="B414" s="95"/>
      <c r="C414" s="137"/>
      <c r="D414" s="137"/>
      <c r="E414" s="137"/>
      <c r="F414" s="137"/>
      <c r="G414" s="137"/>
      <c r="H414" s="137"/>
      <c r="I414" s="137"/>
      <c r="J414" s="137"/>
      <c r="K414" s="137"/>
      <c r="L414" s="137"/>
      <c r="M414" s="137"/>
      <c r="N414" s="137"/>
      <c r="O414" s="137"/>
      <c r="P414" s="137"/>
      <c r="Q414" s="137"/>
      <c r="R414" s="137"/>
      <c r="S414" s="137"/>
      <c r="X414" s="95"/>
      <c r="Y414" s="95"/>
      <c r="Z414" s="95"/>
      <c r="AA414" s="95"/>
      <c r="AB414" s="95"/>
      <c r="AC414" s="95"/>
    </row>
    <row r="415" spans="1:29" s="259" customFormat="1">
      <c r="A415" s="95"/>
      <c r="B415" s="95"/>
      <c r="C415" s="137"/>
      <c r="D415" s="137"/>
      <c r="E415" s="137"/>
      <c r="F415" s="137"/>
      <c r="G415" s="137"/>
      <c r="H415" s="137"/>
      <c r="I415" s="137"/>
      <c r="J415" s="137"/>
      <c r="K415" s="137"/>
      <c r="L415" s="137"/>
      <c r="M415" s="137"/>
      <c r="N415" s="137"/>
      <c r="O415" s="137"/>
      <c r="P415" s="137"/>
      <c r="Q415" s="137"/>
      <c r="R415" s="137"/>
      <c r="S415" s="137"/>
      <c r="X415" s="95"/>
      <c r="Y415" s="95"/>
      <c r="Z415" s="95"/>
      <c r="AA415" s="95"/>
      <c r="AB415" s="95"/>
      <c r="AC415" s="95"/>
    </row>
    <row r="416" spans="1:29" s="259" customFormat="1">
      <c r="A416" s="95"/>
      <c r="B416" s="95"/>
      <c r="C416" s="137"/>
      <c r="D416" s="137"/>
      <c r="E416" s="137"/>
      <c r="F416" s="137"/>
      <c r="G416" s="137"/>
      <c r="H416" s="137"/>
      <c r="I416" s="137"/>
      <c r="J416" s="137"/>
      <c r="K416" s="137"/>
      <c r="L416" s="137"/>
      <c r="M416" s="137"/>
      <c r="N416" s="137"/>
      <c r="O416" s="137"/>
      <c r="P416" s="137"/>
      <c r="Q416" s="137"/>
      <c r="R416" s="137"/>
      <c r="S416" s="137"/>
      <c r="X416" s="95"/>
      <c r="Y416" s="95"/>
      <c r="Z416" s="95"/>
      <c r="AA416" s="95"/>
      <c r="AB416" s="95"/>
      <c r="AC416" s="95"/>
    </row>
    <row r="417" spans="1:29" s="259" customFormat="1">
      <c r="A417" s="95"/>
      <c r="B417" s="95"/>
      <c r="C417" s="137"/>
      <c r="D417" s="137"/>
      <c r="E417" s="137"/>
      <c r="F417" s="137"/>
      <c r="G417" s="137"/>
      <c r="H417" s="137"/>
      <c r="I417" s="137"/>
      <c r="J417" s="137"/>
      <c r="K417" s="137"/>
      <c r="L417" s="137"/>
      <c r="M417" s="137"/>
      <c r="N417" s="137"/>
      <c r="O417" s="137"/>
      <c r="P417" s="137"/>
      <c r="Q417" s="137"/>
      <c r="R417" s="137"/>
      <c r="S417" s="137"/>
      <c r="X417" s="95"/>
      <c r="Y417" s="95"/>
      <c r="Z417" s="95"/>
      <c r="AA417" s="95"/>
      <c r="AB417" s="95"/>
      <c r="AC417" s="95"/>
    </row>
    <row r="418" spans="1:29" s="259" customFormat="1">
      <c r="A418" s="95"/>
      <c r="B418" s="95"/>
      <c r="C418" s="137"/>
      <c r="D418" s="137"/>
      <c r="E418" s="137"/>
      <c r="F418" s="137"/>
      <c r="G418" s="137"/>
      <c r="H418" s="137"/>
      <c r="I418" s="137"/>
      <c r="J418" s="137"/>
      <c r="K418" s="137"/>
      <c r="L418" s="137"/>
      <c r="M418" s="137"/>
      <c r="N418" s="137"/>
      <c r="O418" s="137"/>
      <c r="P418" s="137"/>
      <c r="Q418" s="137"/>
      <c r="R418" s="137"/>
      <c r="S418" s="137"/>
      <c r="X418" s="95"/>
      <c r="Y418" s="95"/>
      <c r="Z418" s="95"/>
      <c r="AA418" s="95"/>
      <c r="AB418" s="95"/>
      <c r="AC418" s="95"/>
    </row>
    <row r="419" spans="1:29" s="259" customFormat="1">
      <c r="A419" s="95"/>
      <c r="B419" s="95"/>
      <c r="C419" s="137"/>
      <c r="D419" s="137"/>
      <c r="E419" s="137"/>
      <c r="F419" s="137"/>
      <c r="G419" s="137"/>
      <c r="H419" s="137"/>
      <c r="I419" s="137"/>
      <c r="J419" s="137"/>
      <c r="K419" s="137"/>
      <c r="L419" s="137"/>
      <c r="M419" s="137"/>
      <c r="N419" s="137"/>
      <c r="O419" s="137"/>
      <c r="P419" s="137"/>
      <c r="Q419" s="137"/>
      <c r="R419" s="137"/>
      <c r="S419" s="137"/>
      <c r="X419" s="95"/>
      <c r="Y419" s="95"/>
      <c r="Z419" s="95"/>
      <c r="AA419" s="95"/>
      <c r="AB419" s="95"/>
      <c r="AC419" s="95"/>
    </row>
    <row r="420" spans="1:29" s="259" customFormat="1">
      <c r="A420" s="95"/>
      <c r="B420" s="95"/>
      <c r="C420" s="137"/>
      <c r="D420" s="137"/>
      <c r="E420" s="137"/>
      <c r="F420" s="137"/>
      <c r="G420" s="137"/>
      <c r="H420" s="137"/>
      <c r="I420" s="137"/>
      <c r="J420" s="137"/>
      <c r="K420" s="137"/>
      <c r="L420" s="137"/>
      <c r="M420" s="137"/>
      <c r="N420" s="137"/>
      <c r="O420" s="137"/>
      <c r="P420" s="137"/>
      <c r="Q420" s="137"/>
      <c r="R420" s="137"/>
      <c r="S420" s="137"/>
      <c r="X420" s="95"/>
      <c r="Y420" s="95"/>
      <c r="Z420" s="95"/>
      <c r="AA420" s="95"/>
      <c r="AB420" s="95"/>
      <c r="AC420" s="95"/>
    </row>
    <row r="421" spans="1:29" s="259" customFormat="1">
      <c r="A421" s="95"/>
      <c r="B421" s="95"/>
      <c r="C421" s="137"/>
      <c r="D421" s="137"/>
      <c r="E421" s="137"/>
      <c r="F421" s="137"/>
      <c r="G421" s="137"/>
      <c r="H421" s="137"/>
      <c r="I421" s="137"/>
      <c r="J421" s="137"/>
      <c r="K421" s="137"/>
      <c r="L421" s="137"/>
      <c r="M421" s="137"/>
      <c r="N421" s="137"/>
      <c r="O421" s="137"/>
      <c r="P421" s="137"/>
      <c r="Q421" s="137"/>
      <c r="R421" s="137"/>
      <c r="S421" s="137"/>
      <c r="X421" s="95"/>
      <c r="Y421" s="95"/>
      <c r="Z421" s="95"/>
      <c r="AA421" s="95"/>
      <c r="AB421" s="95"/>
      <c r="AC421" s="95"/>
    </row>
    <row r="422" spans="1:29" s="259" customFormat="1">
      <c r="A422" s="95"/>
      <c r="B422" s="95"/>
      <c r="C422" s="137"/>
      <c r="D422" s="137"/>
      <c r="E422" s="137"/>
      <c r="F422" s="137"/>
      <c r="G422" s="137"/>
      <c r="H422" s="137"/>
      <c r="I422" s="137"/>
      <c r="J422" s="137"/>
      <c r="K422" s="137"/>
      <c r="L422" s="137"/>
      <c r="M422" s="137"/>
      <c r="N422" s="137"/>
      <c r="O422" s="137"/>
      <c r="P422" s="137"/>
      <c r="Q422" s="137"/>
      <c r="R422" s="137"/>
      <c r="S422" s="137"/>
      <c r="X422" s="95"/>
      <c r="Y422" s="95"/>
      <c r="Z422" s="95"/>
      <c r="AA422" s="95"/>
      <c r="AB422" s="95"/>
      <c r="AC422" s="95"/>
    </row>
    <row r="423" spans="1:29" s="259" customFormat="1">
      <c r="A423" s="95"/>
      <c r="B423" s="95"/>
      <c r="C423" s="137"/>
      <c r="D423" s="137"/>
      <c r="E423" s="137"/>
      <c r="F423" s="137"/>
      <c r="G423" s="137"/>
      <c r="H423" s="137"/>
      <c r="I423" s="137"/>
      <c r="J423" s="137"/>
      <c r="K423" s="137"/>
      <c r="L423" s="137"/>
      <c r="M423" s="137"/>
      <c r="N423" s="137"/>
      <c r="O423" s="137"/>
      <c r="P423" s="137"/>
      <c r="Q423" s="137"/>
      <c r="R423" s="137"/>
      <c r="S423" s="137"/>
      <c r="X423" s="95"/>
      <c r="Y423" s="95"/>
      <c r="Z423" s="95"/>
      <c r="AA423" s="95"/>
      <c r="AB423" s="95"/>
      <c r="AC423" s="95"/>
    </row>
    <row r="424" spans="1:29" s="259" customFormat="1">
      <c r="A424" s="95"/>
      <c r="B424" s="95"/>
      <c r="C424" s="137"/>
      <c r="D424" s="137"/>
      <c r="E424" s="137"/>
      <c r="F424" s="137"/>
      <c r="G424" s="137"/>
      <c r="H424" s="137"/>
      <c r="I424" s="137"/>
      <c r="J424" s="137"/>
      <c r="K424" s="137"/>
      <c r="L424" s="137"/>
      <c r="M424" s="137"/>
      <c r="N424" s="137"/>
      <c r="O424" s="137"/>
      <c r="P424" s="137"/>
      <c r="Q424" s="137"/>
      <c r="R424" s="137"/>
      <c r="S424" s="137"/>
      <c r="X424" s="95"/>
      <c r="Y424" s="95"/>
      <c r="Z424" s="95"/>
      <c r="AA424" s="95"/>
      <c r="AB424" s="95"/>
      <c r="AC424" s="95"/>
    </row>
    <row r="425" spans="1:29" s="259" customFormat="1">
      <c r="A425" s="95"/>
      <c r="B425" s="95"/>
      <c r="C425" s="137"/>
      <c r="D425" s="137"/>
      <c r="E425" s="137"/>
      <c r="F425" s="137"/>
      <c r="G425" s="137"/>
      <c r="H425" s="137"/>
      <c r="I425" s="137"/>
      <c r="J425" s="137"/>
      <c r="K425" s="137"/>
      <c r="L425" s="137"/>
      <c r="M425" s="137"/>
      <c r="N425" s="137"/>
      <c r="O425" s="137"/>
      <c r="P425" s="137"/>
      <c r="Q425" s="137"/>
      <c r="R425" s="137"/>
      <c r="S425" s="137"/>
      <c r="X425" s="95"/>
      <c r="Y425" s="95"/>
      <c r="Z425" s="95"/>
      <c r="AA425" s="95"/>
      <c r="AB425" s="95"/>
      <c r="AC425" s="95"/>
    </row>
    <row r="426" spans="1:29" s="259" customFormat="1">
      <c r="A426" s="95"/>
      <c r="B426" s="95"/>
      <c r="C426" s="137"/>
      <c r="D426" s="137"/>
      <c r="E426" s="137"/>
      <c r="F426" s="137"/>
      <c r="G426" s="137"/>
      <c r="H426" s="137"/>
      <c r="I426" s="137"/>
      <c r="J426" s="137"/>
      <c r="K426" s="137"/>
      <c r="L426" s="137"/>
      <c r="M426" s="137"/>
      <c r="N426" s="137"/>
      <c r="O426" s="137"/>
      <c r="P426" s="137"/>
      <c r="Q426" s="137"/>
      <c r="R426" s="137"/>
      <c r="S426" s="137"/>
      <c r="X426" s="95"/>
      <c r="Y426" s="95"/>
      <c r="Z426" s="95"/>
      <c r="AA426" s="95"/>
      <c r="AB426" s="95"/>
      <c r="AC426" s="95"/>
    </row>
    <row r="427" spans="1:29" s="259" customFormat="1">
      <c r="A427" s="95"/>
      <c r="B427" s="95"/>
      <c r="C427" s="137"/>
      <c r="D427" s="137"/>
      <c r="E427" s="137"/>
      <c r="F427" s="137"/>
      <c r="G427" s="137"/>
      <c r="H427" s="137"/>
      <c r="I427" s="137"/>
      <c r="J427" s="137"/>
      <c r="K427" s="137"/>
      <c r="L427" s="137"/>
      <c r="M427" s="137"/>
      <c r="N427" s="137"/>
      <c r="O427" s="137"/>
      <c r="P427" s="137"/>
      <c r="Q427" s="137"/>
      <c r="R427" s="137"/>
      <c r="S427" s="137"/>
      <c r="X427" s="95"/>
      <c r="Y427" s="95"/>
      <c r="Z427" s="95"/>
      <c r="AA427" s="95"/>
      <c r="AB427" s="95"/>
      <c r="AC427" s="95"/>
    </row>
    <row r="428" spans="1:29" s="259" customFormat="1">
      <c r="A428" s="95"/>
      <c r="B428" s="95"/>
      <c r="C428" s="137"/>
      <c r="D428" s="137"/>
      <c r="E428" s="137"/>
      <c r="F428" s="137"/>
      <c r="G428" s="137"/>
      <c r="H428" s="137"/>
      <c r="I428" s="137"/>
      <c r="J428" s="137"/>
      <c r="K428" s="137"/>
      <c r="L428" s="137"/>
      <c r="M428" s="137"/>
      <c r="N428" s="137"/>
      <c r="O428" s="137"/>
      <c r="P428" s="137"/>
      <c r="Q428" s="137"/>
      <c r="R428" s="137"/>
      <c r="S428" s="137"/>
      <c r="X428" s="95"/>
      <c r="Y428" s="95"/>
      <c r="Z428" s="95"/>
      <c r="AA428" s="95"/>
      <c r="AB428" s="95"/>
      <c r="AC428" s="95"/>
    </row>
    <row r="429" spans="1:29" s="259" customFormat="1">
      <c r="A429" s="95"/>
      <c r="B429" s="95"/>
      <c r="C429" s="137"/>
      <c r="D429" s="137"/>
      <c r="E429" s="137"/>
      <c r="F429" s="137"/>
      <c r="G429" s="137"/>
      <c r="H429" s="137"/>
      <c r="I429" s="137"/>
      <c r="J429" s="137"/>
      <c r="K429" s="137"/>
      <c r="L429" s="137"/>
      <c r="M429" s="137"/>
      <c r="N429" s="137"/>
      <c r="O429" s="137"/>
      <c r="P429" s="137"/>
      <c r="Q429" s="137"/>
      <c r="R429" s="137"/>
      <c r="S429" s="137"/>
      <c r="X429" s="95"/>
      <c r="Y429" s="95"/>
      <c r="Z429" s="95"/>
      <c r="AA429" s="95"/>
      <c r="AB429" s="95"/>
      <c r="AC429" s="95"/>
    </row>
    <row r="430" spans="1:29" s="259" customFormat="1">
      <c r="A430" s="95"/>
      <c r="B430" s="95"/>
      <c r="C430" s="137"/>
      <c r="D430" s="137"/>
      <c r="E430" s="137"/>
      <c r="F430" s="137"/>
      <c r="G430" s="137"/>
      <c r="H430" s="137"/>
      <c r="I430" s="137"/>
      <c r="J430" s="137"/>
      <c r="K430" s="137"/>
      <c r="L430" s="137"/>
      <c r="M430" s="137"/>
      <c r="N430" s="137"/>
      <c r="O430" s="137"/>
      <c r="P430" s="137"/>
      <c r="Q430" s="137"/>
      <c r="R430" s="137"/>
      <c r="S430" s="137"/>
      <c r="X430" s="95"/>
      <c r="Y430" s="95"/>
      <c r="Z430" s="95"/>
      <c r="AA430" s="95"/>
      <c r="AB430" s="95"/>
      <c r="AC430" s="95"/>
    </row>
    <row r="431" spans="1:29" s="259" customFormat="1">
      <c r="A431" s="95"/>
      <c r="B431" s="95"/>
      <c r="C431" s="137"/>
      <c r="D431" s="137"/>
      <c r="E431" s="137"/>
      <c r="F431" s="137"/>
      <c r="G431" s="137"/>
      <c r="H431" s="137"/>
      <c r="I431" s="137"/>
      <c r="J431" s="137"/>
      <c r="K431" s="137"/>
      <c r="L431" s="137"/>
      <c r="M431" s="137"/>
      <c r="N431" s="137"/>
      <c r="O431" s="137"/>
      <c r="P431" s="137"/>
      <c r="Q431" s="137"/>
      <c r="R431" s="137"/>
      <c r="S431" s="137"/>
      <c r="X431" s="95"/>
      <c r="Y431" s="95"/>
      <c r="Z431" s="95"/>
      <c r="AA431" s="95"/>
      <c r="AB431" s="95"/>
      <c r="AC431" s="95"/>
    </row>
    <row r="432" spans="1:29" s="259" customFormat="1">
      <c r="A432" s="95"/>
      <c r="B432" s="95"/>
      <c r="C432" s="137"/>
      <c r="D432" s="137"/>
      <c r="E432" s="137"/>
      <c r="F432" s="137"/>
      <c r="G432" s="137"/>
      <c r="H432" s="137"/>
      <c r="I432" s="137"/>
      <c r="J432" s="137"/>
      <c r="K432" s="137"/>
      <c r="L432" s="137"/>
      <c r="M432" s="137"/>
      <c r="N432" s="137"/>
      <c r="O432" s="137"/>
      <c r="P432" s="137"/>
      <c r="Q432" s="137"/>
      <c r="R432" s="137"/>
      <c r="S432" s="137"/>
      <c r="X432" s="95"/>
      <c r="Y432" s="95"/>
      <c r="Z432" s="95"/>
      <c r="AA432" s="95"/>
      <c r="AB432" s="95"/>
      <c r="AC432" s="95"/>
    </row>
    <row r="433" spans="1:29" s="259" customFormat="1">
      <c r="A433" s="95"/>
      <c r="B433" s="95"/>
      <c r="C433" s="137"/>
      <c r="D433" s="137"/>
      <c r="E433" s="137"/>
      <c r="F433" s="137"/>
      <c r="G433" s="137"/>
      <c r="H433" s="137"/>
      <c r="I433" s="137"/>
      <c r="J433" s="137"/>
      <c r="K433" s="137"/>
      <c r="L433" s="137"/>
      <c r="M433" s="137"/>
      <c r="N433" s="137"/>
      <c r="O433" s="137"/>
      <c r="P433" s="137"/>
      <c r="Q433" s="137"/>
      <c r="R433" s="137"/>
      <c r="S433" s="137"/>
      <c r="X433" s="95"/>
      <c r="Y433" s="95"/>
      <c r="Z433" s="95"/>
      <c r="AA433" s="95"/>
      <c r="AB433" s="95"/>
      <c r="AC433" s="95"/>
    </row>
    <row r="434" spans="1:29" s="259" customFormat="1">
      <c r="A434" s="95"/>
      <c r="B434" s="95"/>
      <c r="C434" s="137"/>
      <c r="D434" s="137"/>
      <c r="E434" s="137"/>
      <c r="F434" s="137"/>
      <c r="G434" s="137"/>
      <c r="H434" s="137"/>
      <c r="I434" s="137"/>
      <c r="J434" s="137"/>
      <c r="K434" s="137"/>
      <c r="L434" s="137"/>
      <c r="M434" s="137"/>
      <c r="N434" s="137"/>
      <c r="O434" s="137"/>
      <c r="P434" s="137"/>
      <c r="Q434" s="137"/>
      <c r="R434" s="137"/>
      <c r="S434" s="137"/>
      <c r="X434" s="95"/>
      <c r="Y434" s="95"/>
      <c r="Z434" s="95"/>
      <c r="AA434" s="95"/>
      <c r="AB434" s="95"/>
      <c r="AC434" s="95"/>
    </row>
    <row r="435" spans="1:29" s="259" customFormat="1">
      <c r="A435" s="95"/>
      <c r="B435" s="95"/>
      <c r="C435" s="137"/>
      <c r="D435" s="137"/>
      <c r="E435" s="137"/>
      <c r="F435" s="137"/>
      <c r="G435" s="137"/>
      <c r="H435" s="137"/>
      <c r="I435" s="137"/>
      <c r="J435" s="137"/>
      <c r="K435" s="137"/>
      <c r="L435" s="137"/>
      <c r="M435" s="137"/>
      <c r="N435" s="137"/>
      <c r="O435" s="137"/>
      <c r="P435" s="137"/>
      <c r="Q435" s="137"/>
      <c r="R435" s="137"/>
      <c r="S435" s="137"/>
      <c r="X435" s="95"/>
      <c r="Y435" s="95"/>
      <c r="Z435" s="95"/>
      <c r="AA435" s="95"/>
      <c r="AB435" s="95"/>
      <c r="AC435" s="95"/>
    </row>
    <row r="436" spans="1:29" s="259" customFormat="1">
      <c r="A436" s="95"/>
      <c r="B436" s="95"/>
      <c r="C436" s="137"/>
      <c r="D436" s="137"/>
      <c r="E436" s="137"/>
      <c r="F436" s="137"/>
      <c r="G436" s="137"/>
      <c r="H436" s="137"/>
      <c r="I436" s="137"/>
      <c r="J436" s="137"/>
      <c r="K436" s="137"/>
      <c r="L436" s="137"/>
      <c r="M436" s="137"/>
      <c r="N436" s="137"/>
      <c r="O436" s="137"/>
      <c r="P436" s="137"/>
      <c r="Q436" s="137"/>
      <c r="R436" s="137"/>
      <c r="S436" s="137"/>
      <c r="X436" s="95"/>
      <c r="Y436" s="95"/>
      <c r="Z436" s="95"/>
      <c r="AA436" s="95"/>
      <c r="AB436" s="95"/>
      <c r="AC436" s="95"/>
    </row>
    <row r="437" spans="1:29" s="259" customFormat="1">
      <c r="A437" s="95"/>
      <c r="B437" s="95"/>
      <c r="C437" s="137"/>
      <c r="D437" s="137"/>
      <c r="E437" s="137"/>
      <c r="F437" s="137"/>
      <c r="G437" s="137"/>
      <c r="H437" s="137"/>
      <c r="I437" s="137"/>
      <c r="J437" s="137"/>
      <c r="K437" s="137"/>
      <c r="L437" s="137"/>
      <c r="M437" s="137"/>
      <c r="N437" s="137"/>
      <c r="O437" s="137"/>
      <c r="P437" s="137"/>
      <c r="Q437" s="137"/>
      <c r="R437" s="137"/>
      <c r="S437" s="137"/>
      <c r="X437" s="95"/>
      <c r="Y437" s="95"/>
      <c r="Z437" s="95"/>
      <c r="AA437" s="95"/>
      <c r="AB437" s="95"/>
      <c r="AC437" s="95"/>
    </row>
    <row r="438" spans="1:29" s="259" customFormat="1">
      <c r="A438" s="95"/>
      <c r="B438" s="95"/>
      <c r="C438" s="137"/>
      <c r="D438" s="137"/>
      <c r="E438" s="137"/>
      <c r="F438" s="137"/>
      <c r="G438" s="137"/>
      <c r="H438" s="137"/>
      <c r="I438" s="137"/>
      <c r="J438" s="137"/>
      <c r="K438" s="137"/>
      <c r="L438" s="137"/>
      <c r="M438" s="137"/>
      <c r="N438" s="137"/>
      <c r="O438" s="137"/>
      <c r="P438" s="137"/>
      <c r="Q438" s="137"/>
      <c r="R438" s="137"/>
      <c r="S438" s="137"/>
      <c r="X438" s="95"/>
      <c r="Y438" s="95"/>
      <c r="Z438" s="95"/>
      <c r="AA438" s="95"/>
      <c r="AB438" s="95"/>
      <c r="AC438" s="95"/>
    </row>
    <row r="439" spans="1:29" s="259" customFormat="1">
      <c r="A439" s="95"/>
      <c r="B439" s="95"/>
      <c r="C439" s="137"/>
      <c r="D439" s="137"/>
      <c r="E439" s="137"/>
      <c r="F439" s="137"/>
      <c r="G439" s="137"/>
      <c r="H439" s="137"/>
      <c r="I439" s="137"/>
      <c r="J439" s="137"/>
      <c r="K439" s="137"/>
      <c r="L439" s="137"/>
      <c r="M439" s="137"/>
      <c r="N439" s="137"/>
      <c r="O439" s="137"/>
      <c r="P439" s="137"/>
      <c r="Q439" s="137"/>
      <c r="R439" s="137"/>
      <c r="S439" s="137"/>
      <c r="X439" s="95"/>
      <c r="Y439" s="95"/>
      <c r="Z439" s="95"/>
      <c r="AA439" s="95"/>
      <c r="AB439" s="95"/>
      <c r="AC439" s="95"/>
    </row>
    <row r="440" spans="1:29" s="259" customFormat="1">
      <c r="A440" s="95"/>
      <c r="B440" s="95"/>
      <c r="C440" s="137"/>
      <c r="D440" s="137"/>
      <c r="E440" s="137"/>
      <c r="F440" s="137"/>
      <c r="G440" s="137"/>
      <c r="H440" s="137"/>
      <c r="I440" s="137"/>
      <c r="J440" s="137"/>
      <c r="K440" s="137"/>
      <c r="L440" s="137"/>
      <c r="M440" s="137"/>
      <c r="N440" s="137"/>
      <c r="O440" s="137"/>
      <c r="P440" s="137"/>
      <c r="Q440" s="137"/>
      <c r="R440" s="137"/>
      <c r="S440" s="137"/>
      <c r="X440" s="95"/>
      <c r="Y440" s="95"/>
      <c r="Z440" s="95"/>
      <c r="AA440" s="95"/>
      <c r="AB440" s="95"/>
      <c r="AC440" s="95"/>
    </row>
    <row r="441" spans="1:29" s="259" customFormat="1">
      <c r="A441" s="95"/>
      <c r="B441" s="95"/>
      <c r="C441" s="137"/>
      <c r="D441" s="137"/>
      <c r="E441" s="137"/>
      <c r="F441" s="137"/>
      <c r="G441" s="137"/>
      <c r="H441" s="137"/>
      <c r="I441" s="137"/>
      <c r="J441" s="137"/>
      <c r="K441" s="137"/>
      <c r="L441" s="137"/>
      <c r="M441" s="137"/>
      <c r="N441" s="137"/>
      <c r="O441" s="137"/>
      <c r="P441" s="137"/>
      <c r="Q441" s="137"/>
      <c r="R441" s="137"/>
      <c r="S441" s="137"/>
      <c r="X441" s="95"/>
      <c r="Y441" s="95"/>
      <c r="Z441" s="95"/>
      <c r="AA441" s="95"/>
      <c r="AB441" s="95"/>
      <c r="AC441" s="95"/>
    </row>
    <row r="442" spans="1:29" s="259" customFormat="1">
      <c r="A442" s="95"/>
      <c r="B442" s="95"/>
      <c r="C442" s="137"/>
      <c r="D442" s="137"/>
      <c r="E442" s="137"/>
      <c r="F442" s="137"/>
      <c r="G442" s="137"/>
      <c r="H442" s="137"/>
      <c r="I442" s="137"/>
      <c r="J442" s="137"/>
      <c r="K442" s="137"/>
      <c r="L442" s="137"/>
      <c r="M442" s="137"/>
      <c r="N442" s="137"/>
      <c r="O442" s="137"/>
      <c r="P442" s="137"/>
      <c r="Q442" s="137"/>
      <c r="R442" s="137"/>
      <c r="S442" s="137"/>
      <c r="X442" s="95"/>
      <c r="Y442" s="95"/>
      <c r="Z442" s="95"/>
      <c r="AA442" s="95"/>
      <c r="AB442" s="95"/>
      <c r="AC442" s="95"/>
    </row>
    <row r="443" spans="1:29" s="259" customFormat="1">
      <c r="A443" s="95"/>
      <c r="B443" s="95"/>
      <c r="C443" s="137"/>
      <c r="D443" s="137"/>
      <c r="E443" s="137"/>
      <c r="F443" s="137"/>
      <c r="G443" s="137"/>
      <c r="H443" s="137"/>
      <c r="I443" s="137"/>
      <c r="J443" s="137"/>
      <c r="K443" s="137"/>
      <c r="L443" s="137"/>
      <c r="M443" s="137"/>
      <c r="N443" s="137"/>
      <c r="O443" s="137"/>
      <c r="P443" s="137"/>
      <c r="Q443" s="137"/>
      <c r="R443" s="137"/>
      <c r="S443" s="137"/>
      <c r="X443" s="95"/>
      <c r="Y443" s="95"/>
      <c r="Z443" s="95"/>
      <c r="AA443" s="95"/>
      <c r="AB443" s="95"/>
      <c r="AC443" s="95"/>
    </row>
    <row r="444" spans="1:29" s="259" customFormat="1">
      <c r="A444" s="95"/>
      <c r="B444" s="95"/>
      <c r="C444" s="137"/>
      <c r="D444" s="137"/>
      <c r="E444" s="137"/>
      <c r="F444" s="137"/>
      <c r="G444" s="137"/>
      <c r="H444" s="137"/>
      <c r="I444" s="137"/>
      <c r="J444" s="137"/>
      <c r="K444" s="137"/>
      <c r="L444" s="137"/>
      <c r="M444" s="137"/>
      <c r="N444" s="137"/>
      <c r="O444" s="137"/>
      <c r="P444" s="137"/>
      <c r="Q444" s="137"/>
      <c r="R444" s="137"/>
      <c r="S444" s="137"/>
      <c r="X444" s="95"/>
      <c r="Y444" s="95"/>
      <c r="Z444" s="95"/>
      <c r="AA444" s="95"/>
      <c r="AB444" s="95"/>
      <c r="AC444" s="95"/>
    </row>
    <row r="445" spans="1:29" s="259" customFormat="1">
      <c r="A445" s="95"/>
      <c r="B445" s="95"/>
      <c r="C445" s="137"/>
      <c r="D445" s="137"/>
      <c r="E445" s="137"/>
      <c r="F445" s="137"/>
      <c r="G445" s="137"/>
      <c r="H445" s="137"/>
      <c r="I445" s="137"/>
      <c r="J445" s="137"/>
      <c r="K445" s="137"/>
      <c r="L445" s="137"/>
      <c r="M445" s="137"/>
      <c r="N445" s="137"/>
      <c r="O445" s="137"/>
      <c r="P445" s="137"/>
      <c r="Q445" s="137"/>
      <c r="R445" s="137"/>
      <c r="S445" s="137"/>
      <c r="X445" s="95"/>
      <c r="Y445" s="95"/>
      <c r="Z445" s="95"/>
      <c r="AA445" s="95"/>
      <c r="AB445" s="95"/>
      <c r="AC445" s="95"/>
    </row>
    <row r="446" spans="1:29" s="259" customFormat="1">
      <c r="A446" s="95"/>
      <c r="B446" s="95"/>
      <c r="C446" s="137"/>
      <c r="D446" s="137"/>
      <c r="E446" s="137"/>
      <c r="F446" s="137"/>
      <c r="G446" s="137"/>
      <c r="H446" s="137"/>
      <c r="I446" s="137"/>
      <c r="J446" s="137"/>
      <c r="K446" s="137"/>
      <c r="L446" s="137"/>
      <c r="M446" s="137"/>
      <c r="N446" s="137"/>
      <c r="O446" s="137"/>
      <c r="P446" s="137"/>
      <c r="Q446" s="137"/>
      <c r="R446" s="137"/>
      <c r="S446" s="137"/>
      <c r="X446" s="95"/>
      <c r="Y446" s="95"/>
      <c r="Z446" s="95"/>
      <c r="AA446" s="95"/>
      <c r="AB446" s="95"/>
      <c r="AC446" s="95"/>
    </row>
    <row r="447" spans="1:29" s="259" customFormat="1">
      <c r="A447" s="95"/>
      <c r="B447" s="95"/>
      <c r="C447" s="137"/>
      <c r="D447" s="137"/>
      <c r="E447" s="137"/>
      <c r="F447" s="137"/>
      <c r="G447" s="137"/>
      <c r="H447" s="137"/>
      <c r="I447" s="137"/>
      <c r="J447" s="137"/>
      <c r="K447" s="137"/>
      <c r="L447" s="137"/>
      <c r="M447" s="137"/>
      <c r="N447" s="137"/>
      <c r="O447" s="137"/>
      <c r="P447" s="137"/>
      <c r="Q447" s="137"/>
      <c r="R447" s="137"/>
      <c r="S447" s="137"/>
      <c r="X447" s="95"/>
      <c r="Y447" s="95"/>
      <c r="Z447" s="95"/>
      <c r="AA447" s="95"/>
      <c r="AB447" s="95"/>
      <c r="AC447" s="95"/>
    </row>
    <row r="448" spans="1:29" s="259" customFormat="1">
      <c r="A448" s="95"/>
      <c r="B448" s="95"/>
      <c r="C448" s="137"/>
      <c r="D448" s="137"/>
      <c r="E448" s="137"/>
      <c r="F448" s="137"/>
      <c r="G448" s="137"/>
      <c r="H448" s="137"/>
      <c r="I448" s="137"/>
      <c r="J448" s="137"/>
      <c r="K448" s="137"/>
      <c r="L448" s="137"/>
      <c r="M448" s="137"/>
      <c r="N448" s="137"/>
      <c r="O448" s="137"/>
      <c r="P448" s="137"/>
      <c r="Q448" s="137"/>
      <c r="R448" s="137"/>
      <c r="S448" s="137"/>
      <c r="X448" s="95"/>
      <c r="Y448" s="95"/>
      <c r="Z448" s="95"/>
      <c r="AA448" s="95"/>
      <c r="AB448" s="95"/>
      <c r="AC448" s="95"/>
    </row>
    <row r="449" spans="1:29" s="259" customFormat="1">
      <c r="A449" s="95"/>
      <c r="B449" s="95"/>
      <c r="C449" s="137"/>
      <c r="D449" s="137"/>
      <c r="E449" s="137"/>
      <c r="F449" s="137"/>
      <c r="G449" s="137"/>
      <c r="H449" s="137"/>
      <c r="I449" s="137"/>
      <c r="J449" s="137"/>
      <c r="K449" s="137"/>
      <c r="L449" s="137"/>
      <c r="M449" s="137"/>
      <c r="N449" s="137"/>
      <c r="O449" s="137"/>
      <c r="P449" s="137"/>
      <c r="Q449" s="137"/>
      <c r="R449" s="137"/>
      <c r="S449" s="137"/>
      <c r="X449" s="95"/>
      <c r="Y449" s="95"/>
      <c r="Z449" s="95"/>
      <c r="AA449" s="95"/>
      <c r="AB449" s="95"/>
      <c r="AC449" s="95"/>
    </row>
    <row r="450" spans="1:29" s="259" customFormat="1">
      <c r="A450" s="95"/>
      <c r="B450" s="95"/>
      <c r="C450" s="137"/>
      <c r="D450" s="137"/>
      <c r="E450" s="137"/>
      <c r="F450" s="137"/>
      <c r="G450" s="137"/>
      <c r="H450" s="137"/>
      <c r="I450" s="137"/>
      <c r="J450" s="137"/>
      <c r="K450" s="137"/>
      <c r="L450" s="137"/>
      <c r="M450" s="137"/>
      <c r="N450" s="137"/>
      <c r="O450" s="137"/>
      <c r="P450" s="137"/>
      <c r="Q450" s="137"/>
      <c r="R450" s="137"/>
      <c r="S450" s="137"/>
      <c r="X450" s="95"/>
      <c r="Y450" s="95"/>
      <c r="Z450" s="95"/>
      <c r="AA450" s="95"/>
      <c r="AB450" s="95"/>
      <c r="AC450" s="95"/>
    </row>
    <row r="451" spans="1:29" s="259" customFormat="1">
      <c r="A451" s="95"/>
      <c r="B451" s="95"/>
      <c r="C451" s="137"/>
      <c r="D451" s="137"/>
      <c r="E451" s="137"/>
      <c r="F451" s="137"/>
      <c r="G451" s="137"/>
      <c r="H451" s="137"/>
      <c r="I451" s="137"/>
      <c r="J451" s="137"/>
      <c r="K451" s="137"/>
      <c r="L451" s="137"/>
      <c r="M451" s="137"/>
      <c r="N451" s="137"/>
      <c r="O451" s="137"/>
      <c r="P451" s="137"/>
      <c r="Q451" s="137"/>
      <c r="R451" s="137"/>
      <c r="S451" s="137"/>
      <c r="X451" s="95"/>
      <c r="Y451" s="95"/>
      <c r="Z451" s="95"/>
      <c r="AA451" s="95"/>
      <c r="AB451" s="95"/>
      <c r="AC451" s="95"/>
    </row>
    <row r="452" spans="1:29" s="259" customFormat="1">
      <c r="A452" s="95"/>
      <c r="B452" s="95"/>
      <c r="C452" s="137"/>
      <c r="D452" s="137"/>
      <c r="E452" s="137"/>
      <c r="F452" s="137"/>
      <c r="G452" s="137"/>
      <c r="H452" s="137"/>
      <c r="I452" s="137"/>
      <c r="J452" s="137"/>
      <c r="K452" s="137"/>
      <c r="L452" s="137"/>
      <c r="M452" s="137"/>
      <c r="N452" s="137"/>
      <c r="O452" s="137"/>
      <c r="P452" s="137"/>
      <c r="Q452" s="137"/>
      <c r="R452" s="137"/>
      <c r="S452" s="137"/>
      <c r="X452" s="95"/>
      <c r="Y452" s="95"/>
      <c r="Z452" s="95"/>
      <c r="AA452" s="95"/>
      <c r="AB452" s="95"/>
      <c r="AC452" s="95"/>
    </row>
    <row r="453" spans="1:29" s="259" customFormat="1">
      <c r="A453" s="95"/>
      <c r="B453" s="95"/>
      <c r="C453" s="137"/>
      <c r="D453" s="137"/>
      <c r="E453" s="137"/>
      <c r="F453" s="137"/>
      <c r="G453" s="137"/>
      <c r="H453" s="137"/>
      <c r="I453" s="137"/>
      <c r="J453" s="137"/>
      <c r="K453" s="137"/>
      <c r="L453" s="137"/>
      <c r="M453" s="137"/>
      <c r="N453" s="137"/>
      <c r="O453" s="137"/>
      <c r="P453" s="137"/>
      <c r="Q453" s="137"/>
      <c r="R453" s="137"/>
      <c r="S453" s="137"/>
      <c r="X453" s="95"/>
      <c r="Y453" s="95"/>
      <c r="Z453" s="95"/>
      <c r="AA453" s="95"/>
      <c r="AB453" s="95"/>
      <c r="AC453" s="95"/>
    </row>
    <row r="454" spans="1:29" s="259" customFormat="1">
      <c r="A454" s="95"/>
      <c r="B454" s="95"/>
      <c r="C454" s="137"/>
      <c r="D454" s="137"/>
      <c r="E454" s="137"/>
      <c r="F454" s="137"/>
      <c r="G454" s="137"/>
      <c r="H454" s="137"/>
      <c r="I454" s="137"/>
      <c r="J454" s="137"/>
      <c r="K454" s="137"/>
      <c r="L454" s="137"/>
      <c r="M454" s="137"/>
      <c r="N454" s="137"/>
      <c r="O454" s="137"/>
      <c r="P454" s="137"/>
      <c r="Q454" s="137"/>
      <c r="R454" s="137"/>
      <c r="S454" s="137"/>
      <c r="X454" s="95"/>
      <c r="Y454" s="95"/>
      <c r="Z454" s="95"/>
      <c r="AA454" s="95"/>
      <c r="AB454" s="95"/>
      <c r="AC454" s="95"/>
    </row>
    <row r="455" spans="1:29" s="259" customFormat="1">
      <c r="A455" s="95"/>
      <c r="B455" s="95"/>
      <c r="C455" s="137"/>
      <c r="D455" s="137"/>
      <c r="E455" s="137"/>
      <c r="F455" s="137"/>
      <c r="G455" s="137"/>
      <c r="H455" s="137"/>
      <c r="I455" s="137"/>
      <c r="J455" s="137"/>
      <c r="K455" s="137"/>
      <c r="L455" s="137"/>
      <c r="M455" s="137"/>
      <c r="N455" s="137"/>
      <c r="O455" s="137"/>
      <c r="P455" s="137"/>
      <c r="Q455" s="137"/>
      <c r="R455" s="137"/>
      <c r="S455" s="137"/>
      <c r="X455" s="95"/>
      <c r="Y455" s="95"/>
      <c r="Z455" s="95"/>
      <c r="AA455" s="95"/>
      <c r="AB455" s="95"/>
      <c r="AC455" s="95"/>
    </row>
    <row r="456" spans="1:29" s="259" customFormat="1">
      <c r="A456" s="95"/>
      <c r="B456" s="95"/>
      <c r="C456" s="137"/>
      <c r="D456" s="137"/>
      <c r="E456" s="137"/>
      <c r="F456" s="137"/>
      <c r="G456" s="137"/>
      <c r="H456" s="137"/>
      <c r="I456" s="137"/>
      <c r="J456" s="137"/>
      <c r="K456" s="137"/>
      <c r="L456" s="137"/>
      <c r="M456" s="137"/>
      <c r="N456" s="137"/>
      <c r="O456" s="137"/>
      <c r="P456" s="137"/>
      <c r="Q456" s="137"/>
      <c r="R456" s="137"/>
      <c r="S456" s="137"/>
      <c r="X456" s="95"/>
      <c r="Y456" s="95"/>
      <c r="Z456" s="95"/>
      <c r="AA456" s="95"/>
      <c r="AB456" s="95"/>
      <c r="AC456" s="95"/>
    </row>
    <row r="457" spans="1:29" s="259" customFormat="1">
      <c r="A457" s="95"/>
      <c r="B457" s="95"/>
      <c r="C457" s="137"/>
      <c r="D457" s="137"/>
      <c r="E457" s="137"/>
      <c r="F457" s="137"/>
      <c r="G457" s="137"/>
      <c r="H457" s="137"/>
      <c r="I457" s="137"/>
      <c r="J457" s="137"/>
      <c r="K457" s="137"/>
      <c r="L457" s="137"/>
      <c r="M457" s="137"/>
      <c r="N457" s="137"/>
      <c r="O457" s="137"/>
      <c r="P457" s="137"/>
      <c r="Q457" s="137"/>
      <c r="R457" s="137"/>
      <c r="S457" s="137"/>
      <c r="X457" s="95"/>
      <c r="Y457" s="95"/>
      <c r="Z457" s="95"/>
      <c r="AA457" s="95"/>
      <c r="AB457" s="95"/>
      <c r="AC457" s="95"/>
    </row>
    <row r="458" spans="1:29" s="259" customFormat="1">
      <c r="A458" s="95"/>
      <c r="B458" s="95"/>
      <c r="C458" s="137"/>
      <c r="D458" s="137"/>
      <c r="E458" s="137"/>
      <c r="F458" s="137"/>
      <c r="G458" s="137"/>
      <c r="H458" s="137"/>
      <c r="I458" s="137"/>
      <c r="J458" s="137"/>
      <c r="K458" s="137"/>
      <c r="L458" s="137"/>
      <c r="M458" s="137"/>
      <c r="N458" s="137"/>
      <c r="O458" s="137"/>
      <c r="P458" s="137"/>
      <c r="Q458" s="137"/>
      <c r="R458" s="137"/>
      <c r="S458" s="137"/>
      <c r="X458" s="95"/>
      <c r="Y458" s="95"/>
      <c r="Z458" s="95"/>
      <c r="AA458" s="95"/>
      <c r="AB458" s="95"/>
      <c r="AC458" s="95"/>
    </row>
    <row r="459" spans="1:29" s="259" customFormat="1">
      <c r="A459" s="95"/>
      <c r="B459" s="95"/>
      <c r="C459" s="137"/>
      <c r="D459" s="137"/>
      <c r="E459" s="137"/>
      <c r="F459" s="137"/>
      <c r="G459" s="137"/>
      <c r="H459" s="137"/>
      <c r="I459" s="137"/>
      <c r="J459" s="137"/>
      <c r="K459" s="137"/>
      <c r="L459" s="137"/>
      <c r="M459" s="137"/>
      <c r="N459" s="137"/>
      <c r="O459" s="137"/>
      <c r="P459" s="137"/>
      <c r="Q459" s="137"/>
      <c r="R459" s="137"/>
      <c r="S459" s="137"/>
      <c r="X459" s="95"/>
      <c r="Y459" s="95"/>
      <c r="Z459" s="95"/>
      <c r="AA459" s="95"/>
      <c r="AB459" s="95"/>
      <c r="AC459" s="95"/>
    </row>
    <row r="460" spans="1:29" s="259" customFormat="1">
      <c r="A460" s="95"/>
      <c r="B460" s="95"/>
      <c r="C460" s="137"/>
      <c r="D460" s="137"/>
      <c r="E460" s="137"/>
      <c r="F460" s="137"/>
      <c r="G460" s="137"/>
      <c r="H460" s="137"/>
      <c r="I460" s="137"/>
      <c r="J460" s="137"/>
      <c r="K460" s="137"/>
      <c r="L460" s="137"/>
      <c r="M460" s="137"/>
      <c r="N460" s="137"/>
      <c r="O460" s="137"/>
      <c r="P460" s="137"/>
      <c r="Q460" s="137"/>
      <c r="R460" s="137"/>
      <c r="S460" s="137"/>
      <c r="X460" s="95"/>
      <c r="Y460" s="95"/>
      <c r="Z460" s="95"/>
      <c r="AA460" s="95"/>
      <c r="AB460" s="95"/>
      <c r="AC460" s="95"/>
    </row>
    <row r="461" spans="1:29" s="259" customFormat="1">
      <c r="A461" s="95"/>
      <c r="B461" s="95"/>
      <c r="C461" s="137"/>
      <c r="D461" s="137"/>
      <c r="E461" s="137"/>
      <c r="F461" s="137"/>
      <c r="G461" s="137"/>
      <c r="H461" s="137"/>
      <c r="I461" s="137"/>
      <c r="J461" s="137"/>
      <c r="K461" s="137"/>
      <c r="L461" s="137"/>
      <c r="M461" s="137"/>
      <c r="N461" s="137"/>
      <c r="O461" s="137"/>
      <c r="P461" s="137"/>
      <c r="Q461" s="137"/>
      <c r="R461" s="137"/>
      <c r="S461" s="137"/>
      <c r="X461" s="95"/>
      <c r="Y461" s="95"/>
      <c r="Z461" s="95"/>
      <c r="AA461" s="95"/>
      <c r="AB461" s="95"/>
      <c r="AC461" s="95"/>
    </row>
    <row r="462" spans="1:29" s="259" customFormat="1">
      <c r="A462" s="95"/>
      <c r="B462" s="95"/>
      <c r="C462" s="137"/>
      <c r="D462" s="137"/>
      <c r="E462" s="137"/>
      <c r="F462" s="137"/>
      <c r="G462" s="137"/>
      <c r="H462" s="137"/>
      <c r="I462" s="137"/>
      <c r="J462" s="137"/>
      <c r="K462" s="137"/>
      <c r="L462" s="137"/>
      <c r="M462" s="137"/>
      <c r="N462" s="137"/>
      <c r="O462" s="137"/>
      <c r="P462" s="137"/>
      <c r="Q462" s="137"/>
      <c r="R462" s="137"/>
      <c r="S462" s="137"/>
      <c r="X462" s="95"/>
      <c r="Y462" s="95"/>
      <c r="Z462" s="95"/>
      <c r="AA462" s="95"/>
      <c r="AB462" s="95"/>
      <c r="AC462" s="95"/>
    </row>
    <row r="463" spans="1:29" s="259" customFormat="1">
      <c r="A463" s="95"/>
      <c r="B463" s="95"/>
      <c r="C463" s="137"/>
      <c r="D463" s="137"/>
      <c r="E463" s="137"/>
      <c r="F463" s="137"/>
      <c r="G463" s="137"/>
      <c r="H463" s="137"/>
      <c r="I463" s="137"/>
      <c r="J463" s="137"/>
      <c r="K463" s="137"/>
      <c r="L463" s="137"/>
      <c r="M463" s="137"/>
      <c r="N463" s="137"/>
      <c r="O463" s="137"/>
      <c r="P463" s="137"/>
      <c r="Q463" s="137"/>
      <c r="R463" s="137"/>
      <c r="S463" s="137"/>
      <c r="X463" s="95"/>
      <c r="Y463" s="95"/>
      <c r="Z463" s="95"/>
      <c r="AA463" s="95"/>
      <c r="AB463" s="95"/>
      <c r="AC463" s="95"/>
    </row>
    <row r="464" spans="1:29" s="259" customFormat="1">
      <c r="A464" s="95"/>
      <c r="B464" s="95"/>
      <c r="C464" s="137"/>
      <c r="D464" s="137"/>
      <c r="E464" s="137"/>
      <c r="F464" s="137"/>
      <c r="G464" s="137"/>
      <c r="H464" s="137"/>
      <c r="I464" s="137"/>
      <c r="J464" s="137"/>
      <c r="K464" s="137"/>
      <c r="L464" s="137"/>
      <c r="M464" s="137"/>
      <c r="N464" s="137"/>
      <c r="O464" s="137"/>
      <c r="P464" s="137"/>
      <c r="Q464" s="137"/>
      <c r="R464" s="137"/>
      <c r="S464" s="137"/>
      <c r="X464" s="95"/>
      <c r="Y464" s="95"/>
      <c r="Z464" s="95"/>
      <c r="AA464" s="95"/>
      <c r="AB464" s="95"/>
      <c r="AC464" s="95"/>
    </row>
    <row r="465" spans="1:29" s="259" customFormat="1">
      <c r="A465" s="95"/>
      <c r="B465" s="95"/>
      <c r="C465" s="137"/>
      <c r="D465" s="137"/>
      <c r="E465" s="137"/>
      <c r="F465" s="137"/>
      <c r="G465" s="137"/>
      <c r="H465" s="137"/>
      <c r="I465" s="137"/>
      <c r="J465" s="137"/>
      <c r="K465" s="137"/>
      <c r="L465" s="137"/>
      <c r="M465" s="137"/>
      <c r="N465" s="137"/>
      <c r="O465" s="137"/>
      <c r="P465" s="137"/>
      <c r="Q465" s="137"/>
      <c r="R465" s="137"/>
      <c r="S465" s="137"/>
      <c r="X465" s="95"/>
      <c r="Y465" s="95"/>
      <c r="Z465" s="95"/>
      <c r="AA465" s="95"/>
      <c r="AB465" s="95"/>
      <c r="AC465" s="95"/>
    </row>
    <row r="466" spans="1:29" s="259" customFormat="1">
      <c r="A466" s="95"/>
      <c r="B466" s="95"/>
      <c r="C466" s="137"/>
      <c r="D466" s="137"/>
      <c r="E466" s="137"/>
      <c r="F466" s="137"/>
      <c r="G466" s="137"/>
      <c r="H466" s="137"/>
      <c r="I466" s="137"/>
      <c r="J466" s="137"/>
      <c r="K466" s="137"/>
      <c r="L466" s="137"/>
      <c r="M466" s="137"/>
      <c r="N466" s="137"/>
      <c r="O466" s="137"/>
      <c r="P466" s="137"/>
      <c r="Q466" s="137"/>
      <c r="R466" s="137"/>
      <c r="S466" s="137"/>
      <c r="X466" s="95"/>
      <c r="Y466" s="95"/>
      <c r="Z466" s="95"/>
      <c r="AA466" s="95"/>
      <c r="AB466" s="95"/>
      <c r="AC466" s="95"/>
    </row>
    <row r="467" spans="1:29" s="259" customFormat="1">
      <c r="A467" s="95"/>
      <c r="B467" s="95"/>
      <c r="C467" s="137"/>
      <c r="D467" s="137"/>
      <c r="E467" s="137"/>
      <c r="F467" s="137"/>
      <c r="G467" s="137"/>
      <c r="H467" s="137"/>
      <c r="I467" s="137"/>
      <c r="J467" s="137"/>
      <c r="K467" s="137"/>
      <c r="L467" s="137"/>
      <c r="M467" s="137"/>
      <c r="N467" s="137"/>
      <c r="O467" s="137"/>
      <c r="P467" s="137"/>
      <c r="Q467" s="137"/>
      <c r="R467" s="137"/>
      <c r="S467" s="137"/>
      <c r="X467" s="95"/>
      <c r="Y467" s="95"/>
      <c r="Z467" s="95"/>
      <c r="AA467" s="95"/>
      <c r="AB467" s="95"/>
      <c r="AC467" s="95"/>
    </row>
    <row r="468" spans="1:29" s="259" customFormat="1">
      <c r="A468" s="95"/>
      <c r="B468" s="95"/>
      <c r="C468" s="137"/>
      <c r="D468" s="137"/>
      <c r="E468" s="137"/>
      <c r="F468" s="137"/>
      <c r="G468" s="137"/>
      <c r="H468" s="137"/>
      <c r="I468" s="137"/>
      <c r="J468" s="137"/>
      <c r="K468" s="137"/>
      <c r="L468" s="137"/>
      <c r="M468" s="137"/>
      <c r="N468" s="137"/>
      <c r="O468" s="137"/>
      <c r="P468" s="137"/>
      <c r="Q468" s="137"/>
      <c r="R468" s="137"/>
      <c r="S468" s="137"/>
      <c r="X468" s="95"/>
      <c r="Y468" s="95"/>
      <c r="Z468" s="95"/>
      <c r="AA468" s="95"/>
      <c r="AB468" s="95"/>
      <c r="AC468" s="95"/>
    </row>
    <row r="469" spans="1:29" s="259" customFormat="1">
      <c r="A469" s="95"/>
      <c r="B469" s="95"/>
      <c r="C469" s="137"/>
      <c r="D469" s="137"/>
      <c r="E469" s="137"/>
      <c r="F469" s="137"/>
      <c r="G469" s="137"/>
      <c r="H469" s="137"/>
      <c r="I469" s="137"/>
      <c r="J469" s="137"/>
      <c r="K469" s="137"/>
      <c r="L469" s="137"/>
      <c r="M469" s="137"/>
      <c r="N469" s="137"/>
      <c r="O469" s="137"/>
      <c r="P469" s="137"/>
      <c r="Q469" s="137"/>
      <c r="R469" s="137"/>
      <c r="S469" s="137"/>
      <c r="X469" s="95"/>
      <c r="Y469" s="95"/>
      <c r="Z469" s="95"/>
      <c r="AA469" s="95"/>
      <c r="AB469" s="95"/>
      <c r="AC469" s="95"/>
    </row>
    <row r="470" spans="1:29" s="259" customFormat="1">
      <c r="A470" s="95"/>
      <c r="B470" s="95"/>
      <c r="C470" s="95"/>
      <c r="D470" s="95"/>
      <c r="E470" s="95"/>
      <c r="F470" s="95"/>
      <c r="G470" s="95"/>
      <c r="H470" s="95"/>
      <c r="I470" s="95"/>
      <c r="J470" s="95"/>
      <c r="K470" s="95"/>
      <c r="L470" s="95"/>
      <c r="M470" s="95"/>
      <c r="N470" s="95"/>
      <c r="O470" s="95"/>
      <c r="P470" s="95"/>
      <c r="Q470" s="137"/>
      <c r="R470" s="137"/>
      <c r="S470" s="137"/>
      <c r="X470" s="95"/>
      <c r="Y470" s="95"/>
      <c r="Z470" s="95"/>
      <c r="AA470" s="95"/>
      <c r="AB470" s="95"/>
      <c r="AC470" s="95"/>
    </row>
    <row r="471" spans="1:29" s="259" customFormat="1">
      <c r="A471" s="95"/>
      <c r="B471" s="95"/>
      <c r="C471" s="95"/>
      <c r="D471" s="95"/>
      <c r="E471" s="95"/>
      <c r="F471" s="95"/>
      <c r="G471" s="95"/>
      <c r="H471" s="95"/>
      <c r="I471" s="95"/>
      <c r="J471" s="95"/>
      <c r="K471" s="95"/>
      <c r="L471" s="95"/>
      <c r="M471" s="95"/>
      <c r="N471" s="95"/>
      <c r="O471" s="95"/>
      <c r="P471" s="95"/>
      <c r="Q471" s="137"/>
      <c r="R471" s="137"/>
      <c r="S471" s="137"/>
      <c r="X471" s="95"/>
      <c r="Y471" s="95"/>
      <c r="Z471" s="95"/>
      <c r="AA471" s="95"/>
      <c r="AB471" s="95"/>
      <c r="AC471" s="95"/>
    </row>
  </sheetData>
  <mergeCells count="7">
    <mergeCell ref="A67:P68"/>
    <mergeCell ref="F66:K66"/>
    <mergeCell ref="A3:C5"/>
    <mergeCell ref="D3:D5"/>
    <mergeCell ref="E3:M3"/>
    <mergeCell ref="N3:O3"/>
    <mergeCell ref="B6:C6"/>
  </mergeCells>
  <conditionalFormatting sqref="E6:M42 E44:M58 E43:N43">
    <cfRule type="cellIs" dxfId="28" priority="1" operator="lessThan">
      <formula>11</formula>
    </cfRule>
  </conditionalFormatting>
  <pageMargins left="0.7" right="0.7" top="0.75" bottom="0.75" header="0.3" footer="0.3"/>
  <pageSetup paperSize="5" scale="46" orientation="landscape" r:id="rId1"/>
  <rowBreaks count="1" manualBreakCount="1">
    <brk id="5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zoomScaleSheetLayoutView="100" workbookViewId="0"/>
  </sheetViews>
  <sheetFormatPr defaultColWidth="10.7109375" defaultRowHeight="15"/>
  <cols>
    <col min="1" max="1" width="39.85546875" style="85" customWidth="1"/>
    <col min="2" max="2" width="14.7109375" style="85" bestFit="1" customWidth="1"/>
    <col min="3" max="3" width="14" style="85" customWidth="1"/>
    <col min="4" max="4" width="13" style="85" customWidth="1"/>
    <col min="5" max="5" width="12.7109375" style="85" bestFit="1" customWidth="1"/>
    <col min="6" max="6" width="13.28515625" style="85" customWidth="1"/>
    <col min="7" max="7" width="14" style="85" customWidth="1"/>
    <col min="8" max="8" width="14.28515625" style="85" customWidth="1"/>
    <col min="9" max="9" width="12.7109375" style="85" bestFit="1" customWidth="1"/>
    <col min="10" max="10" width="13.7109375" style="85" customWidth="1"/>
    <col min="11" max="11" width="12" style="85" bestFit="1" customWidth="1"/>
    <col min="12" max="12" width="10.7109375" style="85"/>
    <col min="13" max="13" width="41.140625" style="85" customWidth="1"/>
    <col min="14" max="14" width="15" style="85" customWidth="1"/>
    <col min="15" max="22" width="13.28515625" style="85" customWidth="1"/>
    <col min="23" max="16384" width="10.7109375" style="85"/>
  </cols>
  <sheetData>
    <row r="1" spans="1:11" ht="15.75">
      <c r="A1" s="92" t="s">
        <v>39</v>
      </c>
      <c r="B1" s="260"/>
    </row>
    <row r="2" spans="1:11" ht="15.75">
      <c r="A2" s="93" t="s">
        <v>19</v>
      </c>
      <c r="B2" s="93"/>
    </row>
    <row r="3" spans="1:11">
      <c r="C3" s="261"/>
      <c r="D3" s="261"/>
      <c r="E3" s="261"/>
      <c r="F3" s="261"/>
      <c r="G3" s="261"/>
      <c r="H3" s="261"/>
      <c r="I3" s="261"/>
      <c r="J3" s="261"/>
    </row>
    <row r="4" spans="1:11" ht="32.25" customHeight="1">
      <c r="A4" s="442" t="s">
        <v>229</v>
      </c>
      <c r="B4" s="444" t="s">
        <v>230</v>
      </c>
      <c r="C4" s="445"/>
      <c r="D4" s="445"/>
      <c r="E4" s="445"/>
      <c r="F4" s="445"/>
      <c r="G4" s="445"/>
      <c r="H4" s="445"/>
      <c r="I4" s="445"/>
      <c r="J4" s="446"/>
    </row>
    <row r="5" spans="1:11">
      <c r="A5" s="443"/>
      <c r="B5" s="262">
        <v>42262</v>
      </c>
      <c r="C5" s="262">
        <v>42353</v>
      </c>
      <c r="D5" s="262">
        <v>42444</v>
      </c>
      <c r="E5" s="262">
        <v>42536</v>
      </c>
      <c r="F5" s="262">
        <v>42628</v>
      </c>
      <c r="G5" s="262">
        <v>42719</v>
      </c>
      <c r="H5" s="262">
        <v>42809</v>
      </c>
      <c r="I5" s="262">
        <v>42901</v>
      </c>
      <c r="J5" s="262">
        <v>42993</v>
      </c>
      <c r="K5" s="263"/>
    </row>
    <row r="6" spans="1:11">
      <c r="A6" s="264" t="s">
        <v>231</v>
      </c>
      <c r="B6" s="265">
        <v>4107694</v>
      </c>
      <c r="C6" s="265">
        <v>4103693</v>
      </c>
      <c r="D6" s="265">
        <v>4105275</v>
      </c>
      <c r="E6" s="265">
        <v>4131077</v>
      </c>
      <c r="F6" s="265">
        <v>4080828</v>
      </c>
      <c r="G6" s="265">
        <v>4078985</v>
      </c>
      <c r="H6" s="265">
        <v>4095107</v>
      </c>
      <c r="I6" s="265">
        <v>4100014</v>
      </c>
      <c r="J6" s="265">
        <v>4110535</v>
      </c>
      <c r="K6" s="261"/>
    </row>
    <row r="7" spans="1:11">
      <c r="A7" s="266" t="s">
        <v>232</v>
      </c>
      <c r="B7" s="265">
        <v>3976279</v>
      </c>
      <c r="C7" s="265">
        <v>3966256</v>
      </c>
      <c r="D7" s="265">
        <v>3944100</v>
      </c>
      <c r="E7" s="265">
        <v>3955846</v>
      </c>
      <c r="F7" s="265">
        <v>3896978</v>
      </c>
      <c r="G7" s="265">
        <v>3893671</v>
      </c>
      <c r="H7" s="265">
        <v>3907370</v>
      </c>
      <c r="I7" s="265">
        <v>3906580</v>
      </c>
      <c r="J7" s="265">
        <v>3908388</v>
      </c>
      <c r="K7" s="261"/>
    </row>
    <row r="8" spans="1:11">
      <c r="A8" s="266" t="s">
        <v>233</v>
      </c>
      <c r="B8" s="265">
        <v>131415</v>
      </c>
      <c r="C8" s="265">
        <v>137437</v>
      </c>
      <c r="D8" s="265">
        <v>161175</v>
      </c>
      <c r="E8" s="265">
        <v>175231</v>
      </c>
      <c r="F8" s="265">
        <v>183850</v>
      </c>
      <c r="G8" s="265">
        <v>185314</v>
      </c>
      <c r="H8" s="265">
        <v>187737</v>
      </c>
      <c r="I8" s="265">
        <v>193434</v>
      </c>
      <c r="J8" s="265">
        <v>202147</v>
      </c>
      <c r="K8" s="261"/>
    </row>
    <row r="9" spans="1:11">
      <c r="A9" s="264" t="s">
        <v>234</v>
      </c>
      <c r="B9" s="265">
        <v>1309930</v>
      </c>
      <c r="C9" s="265">
        <v>1307923</v>
      </c>
      <c r="D9" s="265">
        <v>1323113</v>
      </c>
      <c r="E9" s="265">
        <v>1314782</v>
      </c>
      <c r="F9" s="265">
        <v>1321384</v>
      </c>
      <c r="G9" s="265">
        <v>1313286</v>
      </c>
      <c r="H9" s="265">
        <v>1304349</v>
      </c>
      <c r="I9" s="265">
        <v>1297750</v>
      </c>
      <c r="J9" s="265">
        <v>1240848</v>
      </c>
      <c r="K9" s="261"/>
    </row>
    <row r="10" spans="1:11">
      <c r="A10" s="264" t="s">
        <v>235</v>
      </c>
      <c r="B10" s="265">
        <v>1848</v>
      </c>
      <c r="C10" s="265" t="s">
        <v>277</v>
      </c>
      <c r="D10" s="265" t="s">
        <v>277</v>
      </c>
      <c r="E10" s="265" t="s">
        <v>277</v>
      </c>
      <c r="F10" s="265" t="s">
        <v>277</v>
      </c>
      <c r="G10" s="265" t="s">
        <v>277</v>
      </c>
      <c r="H10" s="265" t="s">
        <v>277</v>
      </c>
      <c r="I10" s="265" t="s">
        <v>277</v>
      </c>
      <c r="J10" s="265" t="s">
        <v>277</v>
      </c>
      <c r="K10" s="261"/>
    </row>
    <row r="11" spans="1:11">
      <c r="A11" s="264" t="s">
        <v>236</v>
      </c>
      <c r="B11" s="265">
        <v>60511</v>
      </c>
      <c r="C11" s="265">
        <v>56719</v>
      </c>
      <c r="D11" s="265">
        <v>57807</v>
      </c>
      <c r="E11" s="265">
        <v>59713</v>
      </c>
      <c r="F11" s="265">
        <v>61165</v>
      </c>
      <c r="G11" s="265">
        <v>64146</v>
      </c>
      <c r="H11" s="265">
        <v>67107</v>
      </c>
      <c r="I11" s="265">
        <v>70213</v>
      </c>
      <c r="J11" s="265">
        <v>72775</v>
      </c>
      <c r="K11" s="261"/>
    </row>
    <row r="12" spans="1:11">
      <c r="A12" s="264" t="s">
        <v>237</v>
      </c>
      <c r="B12" s="265">
        <v>858873</v>
      </c>
      <c r="C12" s="265">
        <v>869214</v>
      </c>
      <c r="D12" s="265">
        <v>862827</v>
      </c>
      <c r="E12" s="265">
        <v>864955</v>
      </c>
      <c r="F12" s="265">
        <v>873640</v>
      </c>
      <c r="G12" s="265">
        <v>876218</v>
      </c>
      <c r="H12" s="265">
        <v>864991</v>
      </c>
      <c r="I12" s="265">
        <v>866204</v>
      </c>
      <c r="J12" s="265">
        <v>873772</v>
      </c>
      <c r="K12" s="261"/>
    </row>
    <row r="13" spans="1:11">
      <c r="A13" s="264" t="s">
        <v>238</v>
      </c>
      <c r="B13" s="265">
        <v>196209</v>
      </c>
      <c r="C13" s="265">
        <v>197593</v>
      </c>
      <c r="D13" s="265">
        <v>204700</v>
      </c>
      <c r="E13" s="265">
        <v>206077</v>
      </c>
      <c r="F13" s="265">
        <v>207988</v>
      </c>
      <c r="G13" s="265">
        <v>209148</v>
      </c>
      <c r="H13" s="265">
        <v>220914</v>
      </c>
      <c r="I13" s="265">
        <v>222331</v>
      </c>
      <c r="J13" s="265">
        <v>224239</v>
      </c>
      <c r="K13" s="261"/>
    </row>
    <row r="14" spans="1:11">
      <c r="A14" s="267" t="s">
        <v>57</v>
      </c>
      <c r="B14" s="268">
        <v>6535065</v>
      </c>
      <c r="C14" s="268">
        <v>6535149</v>
      </c>
      <c r="D14" s="268">
        <v>6553723</v>
      </c>
      <c r="E14" s="268">
        <v>6576605</v>
      </c>
      <c r="F14" s="268">
        <v>6545005</v>
      </c>
      <c r="G14" s="268">
        <v>6541783</v>
      </c>
      <c r="H14" s="268">
        <v>6552468</v>
      </c>
      <c r="I14" s="268">
        <v>6556512</v>
      </c>
      <c r="J14" s="268">
        <v>6522169</v>
      </c>
    </row>
    <row r="15" spans="1:11">
      <c r="A15" s="396" t="s">
        <v>269</v>
      </c>
      <c r="C15" s="261"/>
      <c r="D15" s="261"/>
      <c r="E15" s="261"/>
      <c r="F15" s="261"/>
      <c r="G15" s="261"/>
      <c r="H15" s="261"/>
      <c r="I15" s="261"/>
      <c r="J15" s="261"/>
    </row>
    <row r="16" spans="1:11">
      <c r="A16" s="83"/>
      <c r="B16" s="261"/>
      <c r="C16" s="261"/>
      <c r="D16" s="261"/>
      <c r="E16" s="261"/>
      <c r="F16" s="261"/>
      <c r="G16" s="261"/>
      <c r="H16" s="261"/>
      <c r="I16" s="261"/>
      <c r="J16" s="261"/>
    </row>
    <row r="17" spans="1:10">
      <c r="A17" s="85" t="s">
        <v>239</v>
      </c>
      <c r="C17" s="261"/>
      <c r="D17" s="261"/>
      <c r="E17" s="261"/>
      <c r="F17" s="261"/>
      <c r="G17" s="261"/>
      <c r="H17" s="261"/>
      <c r="I17" s="261"/>
      <c r="J17" s="261"/>
    </row>
    <row r="18" spans="1:10" ht="14.45" customHeight="1">
      <c r="A18" s="447" t="s">
        <v>260</v>
      </c>
      <c r="B18" s="447"/>
      <c r="C18" s="447"/>
      <c r="D18" s="447"/>
      <c r="E18" s="447"/>
      <c r="F18" s="447"/>
      <c r="G18" s="447"/>
      <c r="H18" s="447"/>
      <c r="I18" s="447"/>
      <c r="J18" s="447"/>
    </row>
    <row r="19" spans="1:10">
      <c r="A19" s="447"/>
      <c r="B19" s="447"/>
      <c r="C19" s="447"/>
      <c r="D19" s="447"/>
      <c r="E19" s="447"/>
      <c r="F19" s="447"/>
      <c r="G19" s="447"/>
      <c r="H19" s="447"/>
      <c r="I19" s="447"/>
      <c r="J19" s="447"/>
    </row>
    <row r="20" spans="1:10">
      <c r="A20" s="447"/>
      <c r="B20" s="447"/>
      <c r="C20" s="447"/>
      <c r="D20" s="447"/>
      <c r="E20" s="447"/>
      <c r="F20" s="447"/>
      <c r="G20" s="447"/>
      <c r="H20" s="447"/>
      <c r="I20" s="447"/>
      <c r="J20" s="447"/>
    </row>
    <row r="21" spans="1:10">
      <c r="A21" s="447"/>
      <c r="B21" s="447"/>
      <c r="C21" s="447"/>
      <c r="D21" s="447"/>
      <c r="E21" s="447"/>
      <c r="F21" s="447"/>
      <c r="G21" s="447"/>
      <c r="H21" s="447"/>
      <c r="I21" s="447"/>
      <c r="J21" s="447"/>
    </row>
    <row r="22" spans="1:10">
      <c r="A22" s="447"/>
      <c r="B22" s="447"/>
      <c r="C22" s="447"/>
      <c r="D22" s="447"/>
      <c r="E22" s="447"/>
      <c r="F22" s="447"/>
      <c r="G22" s="447"/>
      <c r="H22" s="447"/>
      <c r="I22" s="447"/>
      <c r="J22" s="447"/>
    </row>
    <row r="23" spans="1:10">
      <c r="A23" s="447"/>
      <c r="B23" s="447"/>
      <c r="C23" s="447"/>
      <c r="D23" s="447"/>
      <c r="E23" s="447"/>
      <c r="F23" s="447"/>
      <c r="G23" s="447"/>
      <c r="H23" s="447"/>
      <c r="I23" s="447"/>
      <c r="J23" s="447"/>
    </row>
    <row r="24" spans="1:10" ht="15.75" customHeight="1">
      <c r="A24" s="269"/>
      <c r="B24" s="269"/>
      <c r="C24" s="269"/>
      <c r="D24" s="269"/>
      <c r="E24" s="269"/>
      <c r="F24" s="269"/>
      <c r="G24" s="269"/>
      <c r="H24" s="269"/>
      <c r="I24" s="269"/>
      <c r="J24" s="269"/>
    </row>
  </sheetData>
  <mergeCells count="3">
    <mergeCell ref="A4:A5"/>
    <mergeCell ref="B4:J4"/>
    <mergeCell ref="A18:J23"/>
  </mergeCells>
  <conditionalFormatting sqref="A18 K18:XFD19 K20:L24 X20:XFD24 A16:XFD17 B15:XFD15 A25:XFD1048576 A1:XFD14">
    <cfRule type="expression" priority="7" stopIfTrue="1">
      <formula>LEN(TRIM(A1))=0</formula>
    </cfRule>
    <cfRule type="cellIs" dxfId="27" priority="8" operator="lessThan">
      <formula>11</formula>
    </cfRule>
  </conditionalFormatting>
  <pageMargins left="0.7" right="0.7" top="0.75" bottom="0.75" header="0.3" footer="0.3"/>
  <pageSetup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
  <sheetViews>
    <sheetView zoomScaleNormal="100" workbookViewId="0"/>
  </sheetViews>
  <sheetFormatPr defaultColWidth="12" defaultRowHeight="12.75"/>
  <cols>
    <col min="1" max="1" width="42.7109375" bestFit="1" customWidth="1"/>
    <col min="2" max="3" width="11.7109375" bestFit="1" customWidth="1"/>
    <col min="4" max="4" width="10.7109375" bestFit="1" customWidth="1"/>
    <col min="5" max="5" width="14.7109375" bestFit="1" customWidth="1"/>
    <col min="6" max="7" width="10.7109375" bestFit="1" customWidth="1"/>
    <col min="8" max="10" width="11.7109375" bestFit="1" customWidth="1"/>
    <col min="11" max="11" width="10.7109375" bestFit="1" customWidth="1"/>
    <col min="12" max="12" width="14.7109375" bestFit="1" customWidth="1"/>
    <col min="13" max="14" width="10.7109375" bestFit="1" customWidth="1"/>
    <col min="15" max="17" width="11.7109375" bestFit="1" customWidth="1"/>
    <col min="18" max="18" width="10.7109375" bestFit="1" customWidth="1"/>
    <col min="19" max="19" width="14.7109375" bestFit="1" customWidth="1"/>
    <col min="20" max="21" width="10.7109375" bestFit="1" customWidth="1"/>
    <col min="22" max="24" width="11.7109375" bestFit="1" customWidth="1"/>
    <col min="25" max="25" width="10.7109375" bestFit="1" customWidth="1"/>
    <col min="26" max="26" width="14.7109375" bestFit="1" customWidth="1"/>
    <col min="27" max="28" width="10.7109375" bestFit="1" customWidth="1"/>
    <col min="29" max="31" width="11.7109375" bestFit="1" customWidth="1"/>
    <col min="32" max="32" width="10.7109375" bestFit="1" customWidth="1"/>
    <col min="33" max="33" width="14.7109375" bestFit="1" customWidth="1"/>
    <col min="34" max="35" width="10.7109375" bestFit="1" customWidth="1"/>
    <col min="36" max="38" width="11.7109375" bestFit="1" customWidth="1"/>
    <col min="39" max="39" width="10.7109375" bestFit="1" customWidth="1"/>
    <col min="40" max="40" width="14.7109375" bestFit="1" customWidth="1"/>
    <col min="41" max="42" width="10.7109375" bestFit="1" customWidth="1"/>
    <col min="43" max="45" width="11.7109375" bestFit="1" customWidth="1"/>
    <col min="46" max="46" width="10.7109375" bestFit="1" customWidth="1"/>
    <col min="47" max="47" width="14.7109375" bestFit="1" customWidth="1"/>
    <col min="48" max="49" width="10.7109375" bestFit="1" customWidth="1"/>
    <col min="50" max="52" width="11.7109375" bestFit="1" customWidth="1"/>
    <col min="53" max="53" width="10.7109375" bestFit="1" customWidth="1"/>
    <col min="54" max="54" width="14.7109375" bestFit="1" customWidth="1"/>
    <col min="55" max="56" width="10.7109375" bestFit="1" customWidth="1"/>
    <col min="57" max="59" width="11.7109375" bestFit="1" customWidth="1"/>
    <col min="60" max="60" width="10.7109375" bestFit="1" customWidth="1"/>
    <col min="61" max="61" width="14.7109375" bestFit="1" customWidth="1"/>
    <col min="62" max="63" width="10.7109375" bestFit="1" customWidth="1"/>
    <col min="64" max="64" width="11.7109375" bestFit="1" customWidth="1"/>
  </cols>
  <sheetData>
    <row r="1" spans="1:64" ht="15.75" customHeight="1">
      <c r="A1" s="409" t="s">
        <v>39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row>
    <row r="2" spans="1:64" ht="15.75" customHeight="1">
      <c r="A2" s="408" t="s">
        <v>21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row>
    <row r="3" spans="1:64" ht="13.5" thickBot="1">
      <c r="A3" s="393"/>
    </row>
    <row r="4" spans="1:64" ht="15.75" customHeight="1" thickBot="1">
      <c r="A4" s="448" t="s">
        <v>40</v>
      </c>
      <c r="B4" s="450" t="s">
        <v>41</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2"/>
    </row>
    <row r="5" spans="1:64" ht="15">
      <c r="A5" s="449"/>
      <c r="B5" s="453" t="s">
        <v>42</v>
      </c>
      <c r="C5" s="454"/>
      <c r="D5" s="454"/>
      <c r="E5" s="454"/>
      <c r="F5" s="454"/>
      <c r="G5" s="454"/>
      <c r="H5" s="455"/>
      <c r="I5" s="456" t="s">
        <v>43</v>
      </c>
      <c r="J5" s="454"/>
      <c r="K5" s="454"/>
      <c r="L5" s="454"/>
      <c r="M5" s="454"/>
      <c r="N5" s="454"/>
      <c r="O5" s="455"/>
      <c r="P5" s="456" t="s">
        <v>44</v>
      </c>
      <c r="Q5" s="454"/>
      <c r="R5" s="454"/>
      <c r="S5" s="454"/>
      <c r="T5" s="454"/>
      <c r="U5" s="454"/>
      <c r="V5" s="455"/>
      <c r="W5" s="456" t="s">
        <v>45</v>
      </c>
      <c r="X5" s="454"/>
      <c r="Y5" s="454"/>
      <c r="Z5" s="454"/>
      <c r="AA5" s="454"/>
      <c r="AB5" s="454"/>
      <c r="AC5" s="455"/>
      <c r="AD5" s="456" t="s">
        <v>46</v>
      </c>
      <c r="AE5" s="454"/>
      <c r="AF5" s="454"/>
      <c r="AG5" s="454"/>
      <c r="AH5" s="454"/>
      <c r="AI5" s="454"/>
      <c r="AJ5" s="455"/>
      <c r="AK5" s="456" t="s">
        <v>47</v>
      </c>
      <c r="AL5" s="454"/>
      <c r="AM5" s="454"/>
      <c r="AN5" s="454"/>
      <c r="AO5" s="454"/>
      <c r="AP5" s="454"/>
      <c r="AQ5" s="455"/>
      <c r="AR5" s="456" t="s">
        <v>48</v>
      </c>
      <c r="AS5" s="454"/>
      <c r="AT5" s="454"/>
      <c r="AU5" s="454"/>
      <c r="AV5" s="454"/>
      <c r="AW5" s="454"/>
      <c r="AX5" s="455"/>
      <c r="AY5" s="456" t="s">
        <v>49</v>
      </c>
      <c r="AZ5" s="454"/>
      <c r="BA5" s="454"/>
      <c r="BB5" s="454"/>
      <c r="BC5" s="454"/>
      <c r="BD5" s="454"/>
      <c r="BE5" s="455"/>
      <c r="BF5" s="456" t="s">
        <v>50</v>
      </c>
      <c r="BG5" s="454"/>
      <c r="BH5" s="454"/>
      <c r="BI5" s="454"/>
      <c r="BJ5" s="454"/>
      <c r="BK5" s="454"/>
      <c r="BL5" s="455"/>
    </row>
    <row r="6" spans="1:64" ht="15">
      <c r="A6" s="449"/>
      <c r="B6" s="24" t="s">
        <v>51</v>
      </c>
      <c r="C6" s="24" t="s">
        <v>52</v>
      </c>
      <c r="D6" s="24" t="s">
        <v>53</v>
      </c>
      <c r="E6" s="24" t="s">
        <v>54</v>
      </c>
      <c r="F6" s="24" t="s">
        <v>55</v>
      </c>
      <c r="G6" s="24" t="s">
        <v>56</v>
      </c>
      <c r="H6" s="25" t="s">
        <v>57</v>
      </c>
      <c r="I6" s="23" t="s">
        <v>51</v>
      </c>
      <c r="J6" s="24" t="s">
        <v>52</v>
      </c>
      <c r="K6" s="24" t="s">
        <v>53</v>
      </c>
      <c r="L6" s="24" t="s">
        <v>54</v>
      </c>
      <c r="M6" s="24" t="s">
        <v>55</v>
      </c>
      <c r="N6" s="24" t="s">
        <v>56</v>
      </c>
      <c r="O6" s="25" t="s">
        <v>57</v>
      </c>
      <c r="P6" s="23" t="s">
        <v>51</v>
      </c>
      <c r="Q6" s="24" t="s">
        <v>52</v>
      </c>
      <c r="R6" s="24" t="s">
        <v>53</v>
      </c>
      <c r="S6" s="24" t="s">
        <v>54</v>
      </c>
      <c r="T6" s="24" t="s">
        <v>55</v>
      </c>
      <c r="U6" s="24" t="s">
        <v>56</v>
      </c>
      <c r="V6" s="25" t="s">
        <v>57</v>
      </c>
      <c r="W6" s="23" t="s">
        <v>51</v>
      </c>
      <c r="X6" s="24" t="s">
        <v>52</v>
      </c>
      <c r="Y6" s="24" t="s">
        <v>53</v>
      </c>
      <c r="Z6" s="24" t="s">
        <v>54</v>
      </c>
      <c r="AA6" s="24" t="s">
        <v>55</v>
      </c>
      <c r="AB6" s="24" t="s">
        <v>56</v>
      </c>
      <c r="AC6" s="25" t="s">
        <v>57</v>
      </c>
      <c r="AD6" s="23" t="s">
        <v>51</v>
      </c>
      <c r="AE6" s="24" t="s">
        <v>52</v>
      </c>
      <c r="AF6" s="24" t="s">
        <v>53</v>
      </c>
      <c r="AG6" s="24" t="s">
        <v>54</v>
      </c>
      <c r="AH6" s="24" t="s">
        <v>55</v>
      </c>
      <c r="AI6" s="24" t="s">
        <v>56</v>
      </c>
      <c r="AJ6" s="25" t="s">
        <v>57</v>
      </c>
      <c r="AK6" s="23" t="s">
        <v>51</v>
      </c>
      <c r="AL6" s="24" t="s">
        <v>52</v>
      </c>
      <c r="AM6" s="24" t="s">
        <v>53</v>
      </c>
      <c r="AN6" s="24" t="s">
        <v>54</v>
      </c>
      <c r="AO6" s="24" t="s">
        <v>55</v>
      </c>
      <c r="AP6" s="24" t="s">
        <v>56</v>
      </c>
      <c r="AQ6" s="25" t="s">
        <v>57</v>
      </c>
      <c r="AR6" s="23" t="s">
        <v>51</v>
      </c>
      <c r="AS6" s="24" t="s">
        <v>52</v>
      </c>
      <c r="AT6" s="24" t="s">
        <v>53</v>
      </c>
      <c r="AU6" s="24" t="s">
        <v>54</v>
      </c>
      <c r="AV6" s="24" t="s">
        <v>55</v>
      </c>
      <c r="AW6" s="24" t="s">
        <v>56</v>
      </c>
      <c r="AX6" s="25" t="s">
        <v>57</v>
      </c>
      <c r="AY6" s="23" t="s">
        <v>51</v>
      </c>
      <c r="AZ6" s="24" t="s">
        <v>52</v>
      </c>
      <c r="BA6" s="24" t="s">
        <v>53</v>
      </c>
      <c r="BB6" s="24" t="s">
        <v>54</v>
      </c>
      <c r="BC6" s="24" t="s">
        <v>55</v>
      </c>
      <c r="BD6" s="24" t="s">
        <v>56</v>
      </c>
      <c r="BE6" s="25" t="s">
        <v>57</v>
      </c>
      <c r="BF6" s="23" t="s">
        <v>51</v>
      </c>
      <c r="BG6" s="24" t="s">
        <v>52</v>
      </c>
      <c r="BH6" s="24" t="s">
        <v>53</v>
      </c>
      <c r="BI6" s="24" t="s">
        <v>54</v>
      </c>
      <c r="BJ6" s="24" t="s">
        <v>55</v>
      </c>
      <c r="BK6" s="24" t="s">
        <v>56</v>
      </c>
      <c r="BL6" s="25" t="s">
        <v>57</v>
      </c>
    </row>
    <row r="7" spans="1:64" ht="15">
      <c r="A7" s="389" t="s">
        <v>8</v>
      </c>
      <c r="B7" s="27">
        <v>1710504</v>
      </c>
      <c r="C7" s="27">
        <v>1356690</v>
      </c>
      <c r="D7" s="27">
        <v>629399</v>
      </c>
      <c r="E7" s="27">
        <v>167621</v>
      </c>
      <c r="F7" s="27">
        <v>125509</v>
      </c>
      <c r="G7" s="27">
        <v>117971</v>
      </c>
      <c r="H7" s="28">
        <v>4107694</v>
      </c>
      <c r="I7" s="26">
        <v>1704815</v>
      </c>
      <c r="J7" s="27">
        <v>1356832</v>
      </c>
      <c r="K7" s="27">
        <v>628781</v>
      </c>
      <c r="L7" s="27">
        <v>159759</v>
      </c>
      <c r="M7" s="27">
        <v>125117</v>
      </c>
      <c r="N7" s="27">
        <v>128389</v>
      </c>
      <c r="O7" s="28">
        <v>4103693</v>
      </c>
      <c r="P7" s="26">
        <v>1683343</v>
      </c>
      <c r="Q7" s="27">
        <v>1354003</v>
      </c>
      <c r="R7" s="27">
        <v>629592</v>
      </c>
      <c r="S7" s="27">
        <v>183138</v>
      </c>
      <c r="T7" s="27">
        <v>126571</v>
      </c>
      <c r="U7" s="27">
        <v>128628</v>
      </c>
      <c r="V7" s="28">
        <v>4105275</v>
      </c>
      <c r="W7" s="26">
        <v>1695358</v>
      </c>
      <c r="X7" s="27">
        <v>1377086</v>
      </c>
      <c r="Y7" s="27">
        <v>635062</v>
      </c>
      <c r="Z7" s="27">
        <v>169702</v>
      </c>
      <c r="AA7" s="27">
        <v>125160</v>
      </c>
      <c r="AB7" s="27">
        <v>128710</v>
      </c>
      <c r="AC7" s="28">
        <v>4131077</v>
      </c>
      <c r="AD7" s="26">
        <v>1699849</v>
      </c>
      <c r="AE7" s="27">
        <v>1446264</v>
      </c>
      <c r="AF7" s="27">
        <v>502537</v>
      </c>
      <c r="AG7" s="27">
        <v>175818</v>
      </c>
      <c r="AH7" s="27">
        <v>126020</v>
      </c>
      <c r="AI7" s="27">
        <v>130340</v>
      </c>
      <c r="AJ7" s="28">
        <v>4080828</v>
      </c>
      <c r="AK7" s="26">
        <v>1698093</v>
      </c>
      <c r="AL7" s="27">
        <v>1445378</v>
      </c>
      <c r="AM7" s="27">
        <v>500939</v>
      </c>
      <c r="AN7" s="27">
        <v>176673</v>
      </c>
      <c r="AO7" s="27">
        <v>125078</v>
      </c>
      <c r="AP7" s="27">
        <v>132824</v>
      </c>
      <c r="AQ7" s="28">
        <v>4078985</v>
      </c>
      <c r="AR7" s="26">
        <v>1680881</v>
      </c>
      <c r="AS7" s="27">
        <v>1439948</v>
      </c>
      <c r="AT7" s="27">
        <v>536443</v>
      </c>
      <c r="AU7" s="27">
        <v>172354</v>
      </c>
      <c r="AV7" s="27">
        <v>129729</v>
      </c>
      <c r="AW7" s="27">
        <v>135752</v>
      </c>
      <c r="AX7" s="28">
        <v>4095107</v>
      </c>
      <c r="AY7" s="26">
        <v>1684888</v>
      </c>
      <c r="AZ7" s="27">
        <v>1441032</v>
      </c>
      <c r="BA7" s="27">
        <v>536353</v>
      </c>
      <c r="BB7" s="27">
        <v>170114</v>
      </c>
      <c r="BC7" s="27">
        <v>129765</v>
      </c>
      <c r="BD7" s="27">
        <v>137862</v>
      </c>
      <c r="BE7" s="28">
        <v>4100014</v>
      </c>
      <c r="BF7" s="26">
        <v>1685602</v>
      </c>
      <c r="BG7" s="27">
        <v>1477861</v>
      </c>
      <c r="BH7" s="27">
        <v>529188</v>
      </c>
      <c r="BI7" s="27">
        <v>149884</v>
      </c>
      <c r="BJ7" s="27">
        <v>130431</v>
      </c>
      <c r="BK7" s="27">
        <v>137569</v>
      </c>
      <c r="BL7" s="28">
        <v>4110535</v>
      </c>
    </row>
    <row r="8" spans="1:64" ht="15">
      <c r="A8" s="390" t="s">
        <v>58</v>
      </c>
      <c r="B8" s="6">
        <v>1445</v>
      </c>
      <c r="C8" s="6">
        <v>66205</v>
      </c>
      <c r="D8" s="6">
        <v>125163</v>
      </c>
      <c r="E8" s="6">
        <v>5252</v>
      </c>
      <c r="F8" s="6" t="s">
        <v>277</v>
      </c>
      <c r="G8" s="6">
        <v>1749</v>
      </c>
      <c r="H8" s="18">
        <v>199814</v>
      </c>
      <c r="I8" s="19">
        <v>2487</v>
      </c>
      <c r="J8" s="6">
        <v>53298</v>
      </c>
      <c r="K8" s="6">
        <v>124861</v>
      </c>
      <c r="L8" s="6">
        <v>5196</v>
      </c>
      <c r="M8" s="6" t="s">
        <v>277</v>
      </c>
      <c r="N8" s="6">
        <v>1820</v>
      </c>
      <c r="O8" s="18">
        <v>187662</v>
      </c>
      <c r="P8" s="19">
        <v>2512</v>
      </c>
      <c r="Q8" s="6">
        <v>34942</v>
      </c>
      <c r="R8" s="6">
        <v>126874</v>
      </c>
      <c r="S8" s="6">
        <v>4105</v>
      </c>
      <c r="T8" s="6" t="s">
        <v>277</v>
      </c>
      <c r="U8" s="6" t="s">
        <v>277</v>
      </c>
      <c r="V8" s="18">
        <v>168433</v>
      </c>
      <c r="W8" s="6">
        <v>2570</v>
      </c>
      <c r="X8" s="6">
        <v>34670</v>
      </c>
      <c r="Y8" s="6">
        <v>126373</v>
      </c>
      <c r="Z8" s="6">
        <v>4026</v>
      </c>
      <c r="AA8" s="6" t="s">
        <v>277</v>
      </c>
      <c r="AB8" s="6" t="s">
        <v>277</v>
      </c>
      <c r="AC8" s="18">
        <v>167638</v>
      </c>
      <c r="AD8" s="19">
        <v>2573</v>
      </c>
      <c r="AE8" s="6">
        <v>158693</v>
      </c>
      <c r="AF8" s="6">
        <v>13</v>
      </c>
      <c r="AG8" s="6">
        <v>618</v>
      </c>
      <c r="AH8" s="6">
        <v>509</v>
      </c>
      <c r="AI8" s="6" t="s">
        <v>277</v>
      </c>
      <c r="AJ8" s="18">
        <v>162406</v>
      </c>
      <c r="AK8" s="19">
        <v>2505</v>
      </c>
      <c r="AL8" s="6">
        <v>156941</v>
      </c>
      <c r="AM8" s="6">
        <v>13</v>
      </c>
      <c r="AN8" s="6">
        <v>610</v>
      </c>
      <c r="AO8" s="6">
        <v>493</v>
      </c>
      <c r="AP8" s="6" t="s">
        <v>277</v>
      </c>
      <c r="AQ8" s="18">
        <v>160562</v>
      </c>
      <c r="AR8" s="19">
        <v>2082</v>
      </c>
      <c r="AS8" s="6">
        <v>158867</v>
      </c>
      <c r="AT8" s="6">
        <v>14</v>
      </c>
      <c r="AU8" s="6">
        <v>785</v>
      </c>
      <c r="AV8" s="6">
        <v>407</v>
      </c>
      <c r="AW8" s="6" t="s">
        <v>277</v>
      </c>
      <c r="AX8" s="18">
        <v>162155</v>
      </c>
      <c r="AY8" s="19">
        <v>2075</v>
      </c>
      <c r="AZ8" s="6">
        <v>160456</v>
      </c>
      <c r="BA8" s="6">
        <v>17</v>
      </c>
      <c r="BB8" s="6">
        <v>797</v>
      </c>
      <c r="BC8" s="6">
        <v>403</v>
      </c>
      <c r="BD8" s="6" t="s">
        <v>277</v>
      </c>
      <c r="BE8" s="18">
        <v>163748</v>
      </c>
      <c r="BF8" s="19">
        <v>1978</v>
      </c>
      <c r="BG8" s="6">
        <v>161822</v>
      </c>
      <c r="BH8" s="6">
        <v>17</v>
      </c>
      <c r="BI8" s="6">
        <v>827</v>
      </c>
      <c r="BJ8" s="6">
        <v>392</v>
      </c>
      <c r="BK8" s="6" t="s">
        <v>277</v>
      </c>
      <c r="BL8" s="18">
        <v>165036</v>
      </c>
    </row>
    <row r="9" spans="1:64" ht="15">
      <c r="A9" s="390" t="s">
        <v>60</v>
      </c>
      <c r="B9" s="6">
        <v>10754</v>
      </c>
      <c r="C9" s="6">
        <v>126714</v>
      </c>
      <c r="D9" s="6">
        <v>1392</v>
      </c>
      <c r="E9" s="6">
        <v>90160</v>
      </c>
      <c r="F9" s="6">
        <v>21626</v>
      </c>
      <c r="G9" s="6" t="s">
        <v>277</v>
      </c>
      <c r="H9" s="18">
        <v>250646</v>
      </c>
      <c r="I9" s="19">
        <v>10592</v>
      </c>
      <c r="J9" s="6">
        <v>126086</v>
      </c>
      <c r="K9" s="6">
        <v>1400</v>
      </c>
      <c r="L9" s="6">
        <v>90580</v>
      </c>
      <c r="M9" s="6">
        <v>21427</v>
      </c>
      <c r="N9" s="6" t="s">
        <v>277</v>
      </c>
      <c r="O9" s="18">
        <v>250085</v>
      </c>
      <c r="P9" s="19">
        <v>9400</v>
      </c>
      <c r="Q9" s="6">
        <v>137907</v>
      </c>
      <c r="R9" s="6">
        <v>1127</v>
      </c>
      <c r="S9" s="6">
        <v>108302</v>
      </c>
      <c r="T9" s="6">
        <v>19296</v>
      </c>
      <c r="U9" s="6">
        <v>927</v>
      </c>
      <c r="V9" s="18">
        <v>276959</v>
      </c>
      <c r="W9" s="6">
        <v>9304</v>
      </c>
      <c r="X9" s="6">
        <v>137001</v>
      </c>
      <c r="Y9" s="6">
        <v>1132</v>
      </c>
      <c r="Z9" s="6">
        <v>109287</v>
      </c>
      <c r="AA9" s="6">
        <v>19144</v>
      </c>
      <c r="AB9" s="6">
        <v>923</v>
      </c>
      <c r="AC9" s="18">
        <v>276791</v>
      </c>
      <c r="AD9" s="19">
        <v>10668</v>
      </c>
      <c r="AE9" s="6">
        <v>137898</v>
      </c>
      <c r="AF9" s="6">
        <v>2169</v>
      </c>
      <c r="AG9" s="6">
        <v>118368</v>
      </c>
      <c r="AH9" s="6">
        <v>17832</v>
      </c>
      <c r="AI9" s="6">
        <v>671</v>
      </c>
      <c r="AJ9" s="18">
        <v>287606</v>
      </c>
      <c r="AK9" s="19">
        <v>10162</v>
      </c>
      <c r="AL9" s="6">
        <v>137914</v>
      </c>
      <c r="AM9" s="6">
        <v>2133</v>
      </c>
      <c r="AN9" s="6">
        <v>119050</v>
      </c>
      <c r="AO9" s="6">
        <v>17461</v>
      </c>
      <c r="AP9" s="6">
        <v>182</v>
      </c>
      <c r="AQ9" s="18">
        <v>286902</v>
      </c>
      <c r="AR9" s="19">
        <v>11158</v>
      </c>
      <c r="AS9" s="6">
        <v>132210</v>
      </c>
      <c r="AT9" s="6">
        <v>7612</v>
      </c>
      <c r="AU9" s="6">
        <v>119536</v>
      </c>
      <c r="AV9" s="6">
        <v>17301</v>
      </c>
      <c r="AW9" s="6">
        <v>179</v>
      </c>
      <c r="AX9" s="18">
        <v>287996</v>
      </c>
      <c r="AY9" s="19">
        <v>11195</v>
      </c>
      <c r="AZ9" s="6">
        <v>131776</v>
      </c>
      <c r="BA9" s="6">
        <v>7707</v>
      </c>
      <c r="BB9" s="6">
        <v>117844</v>
      </c>
      <c r="BC9" s="6">
        <v>17060</v>
      </c>
      <c r="BD9" s="6">
        <v>181</v>
      </c>
      <c r="BE9" s="18">
        <v>285763</v>
      </c>
      <c r="BF9" s="19">
        <v>11166</v>
      </c>
      <c r="BG9" s="6">
        <v>132398</v>
      </c>
      <c r="BH9" s="6">
        <v>7737</v>
      </c>
      <c r="BI9" s="6">
        <v>99134</v>
      </c>
      <c r="BJ9" s="6">
        <v>16845</v>
      </c>
      <c r="BK9" s="6">
        <v>310</v>
      </c>
      <c r="BL9" s="18">
        <v>267590</v>
      </c>
    </row>
    <row r="10" spans="1:64" ht="15">
      <c r="A10" s="390" t="s">
        <v>61</v>
      </c>
      <c r="B10" s="6">
        <v>680733</v>
      </c>
      <c r="C10" s="6">
        <v>746553</v>
      </c>
      <c r="D10" s="6">
        <v>50363</v>
      </c>
      <c r="E10" s="6">
        <v>23878</v>
      </c>
      <c r="F10" s="6" t="s">
        <v>277</v>
      </c>
      <c r="G10" s="6">
        <v>116222</v>
      </c>
      <c r="H10" s="18">
        <v>1617749</v>
      </c>
      <c r="I10" s="19">
        <v>674511</v>
      </c>
      <c r="J10" s="6">
        <v>760651</v>
      </c>
      <c r="K10" s="6">
        <v>50308</v>
      </c>
      <c r="L10" s="6">
        <v>15470</v>
      </c>
      <c r="M10" s="6" t="s">
        <v>277</v>
      </c>
      <c r="N10" s="6">
        <v>126569</v>
      </c>
      <c r="O10" s="18">
        <v>1627509</v>
      </c>
      <c r="P10" s="19">
        <v>647155</v>
      </c>
      <c r="Q10" s="6">
        <v>770632</v>
      </c>
      <c r="R10" s="6">
        <v>50381</v>
      </c>
      <c r="S10" s="6">
        <v>15423</v>
      </c>
      <c r="T10" s="6" t="s">
        <v>277</v>
      </c>
      <c r="U10" s="6">
        <v>127701</v>
      </c>
      <c r="V10" s="18">
        <v>1611292</v>
      </c>
      <c r="W10" s="6">
        <v>646143</v>
      </c>
      <c r="X10" s="6">
        <v>791066</v>
      </c>
      <c r="Y10" s="6">
        <v>50283</v>
      </c>
      <c r="Z10" s="6">
        <v>15695</v>
      </c>
      <c r="AA10" s="6" t="s">
        <v>277</v>
      </c>
      <c r="AB10" s="6">
        <v>127787</v>
      </c>
      <c r="AC10" s="18">
        <v>1630974</v>
      </c>
      <c r="AD10" s="19">
        <v>641794</v>
      </c>
      <c r="AE10" s="6">
        <v>736528</v>
      </c>
      <c r="AF10" s="6">
        <v>50011</v>
      </c>
      <c r="AG10" s="6">
        <v>15477</v>
      </c>
      <c r="AH10" s="6" t="s">
        <v>277</v>
      </c>
      <c r="AI10" s="6">
        <v>129669</v>
      </c>
      <c r="AJ10" s="18">
        <v>1573479</v>
      </c>
      <c r="AK10" s="19">
        <v>644648</v>
      </c>
      <c r="AL10" s="6">
        <v>740604</v>
      </c>
      <c r="AM10" s="6">
        <v>50004</v>
      </c>
      <c r="AN10" s="6">
        <v>15341</v>
      </c>
      <c r="AO10" s="6" t="s">
        <v>277</v>
      </c>
      <c r="AP10" s="6">
        <v>132642</v>
      </c>
      <c r="AQ10" s="18">
        <v>1583239</v>
      </c>
      <c r="AR10" s="19">
        <v>647972</v>
      </c>
      <c r="AS10" s="6">
        <v>755092</v>
      </c>
      <c r="AT10" s="6">
        <v>48809</v>
      </c>
      <c r="AU10" s="6">
        <v>15726</v>
      </c>
      <c r="AV10" s="6" t="s">
        <v>277</v>
      </c>
      <c r="AW10" s="6">
        <v>135573</v>
      </c>
      <c r="AX10" s="18">
        <v>1603172</v>
      </c>
      <c r="AY10" s="19">
        <v>655111</v>
      </c>
      <c r="AZ10" s="6">
        <v>757526</v>
      </c>
      <c r="BA10" s="6">
        <v>48598</v>
      </c>
      <c r="BB10" s="6">
        <v>15477</v>
      </c>
      <c r="BC10" s="6" t="s">
        <v>277</v>
      </c>
      <c r="BD10" s="6">
        <v>137681</v>
      </c>
      <c r="BE10" s="18">
        <v>1614393</v>
      </c>
      <c r="BF10" s="19">
        <v>656373</v>
      </c>
      <c r="BG10" s="6">
        <v>784234</v>
      </c>
      <c r="BH10" s="6">
        <v>47701</v>
      </c>
      <c r="BI10" s="6">
        <v>15033</v>
      </c>
      <c r="BJ10" s="6" t="s">
        <v>277</v>
      </c>
      <c r="BK10" s="6">
        <v>137259</v>
      </c>
      <c r="BL10" s="18">
        <v>1640600</v>
      </c>
    </row>
    <row r="11" spans="1:64" ht="15">
      <c r="A11" s="390" t="s">
        <v>62</v>
      </c>
      <c r="B11" s="6">
        <v>28567</v>
      </c>
      <c r="C11" s="6" t="s">
        <v>277</v>
      </c>
      <c r="D11" s="6" t="s">
        <v>277</v>
      </c>
      <c r="E11" s="6" t="s">
        <v>277</v>
      </c>
      <c r="F11" s="6" t="s">
        <v>277</v>
      </c>
      <c r="G11" s="6" t="s">
        <v>277</v>
      </c>
      <c r="H11" s="18">
        <v>28567</v>
      </c>
      <c r="I11" s="19">
        <v>30038</v>
      </c>
      <c r="J11" s="6" t="s">
        <v>277</v>
      </c>
      <c r="K11" s="6" t="s">
        <v>277</v>
      </c>
      <c r="L11" s="6" t="s">
        <v>277</v>
      </c>
      <c r="M11" s="6" t="s">
        <v>277</v>
      </c>
      <c r="N11" s="6" t="s">
        <v>277</v>
      </c>
      <c r="O11" s="18">
        <v>30038</v>
      </c>
      <c r="P11" s="19">
        <v>33106</v>
      </c>
      <c r="Q11" s="6" t="s">
        <v>277</v>
      </c>
      <c r="R11" s="6" t="s">
        <v>277</v>
      </c>
      <c r="S11" s="6" t="s">
        <v>277</v>
      </c>
      <c r="T11" s="6" t="s">
        <v>277</v>
      </c>
      <c r="U11" s="6" t="s">
        <v>277</v>
      </c>
      <c r="V11" s="18">
        <v>33106</v>
      </c>
      <c r="W11" s="6">
        <v>35509</v>
      </c>
      <c r="X11" s="6" t="s">
        <v>277</v>
      </c>
      <c r="Y11" s="6" t="s">
        <v>277</v>
      </c>
      <c r="Z11" s="6" t="s">
        <v>277</v>
      </c>
      <c r="AA11" s="6" t="s">
        <v>277</v>
      </c>
      <c r="AB11" s="6" t="s">
        <v>277</v>
      </c>
      <c r="AC11" s="18">
        <v>35509</v>
      </c>
      <c r="AD11" s="19">
        <v>36467</v>
      </c>
      <c r="AE11" s="6" t="s">
        <v>277</v>
      </c>
      <c r="AF11" s="6" t="s">
        <v>277</v>
      </c>
      <c r="AG11" s="6" t="s">
        <v>277</v>
      </c>
      <c r="AH11" s="6" t="s">
        <v>277</v>
      </c>
      <c r="AI11" s="6" t="s">
        <v>277</v>
      </c>
      <c r="AJ11" s="18">
        <v>36467</v>
      </c>
      <c r="AK11" s="19">
        <v>36978</v>
      </c>
      <c r="AL11" s="6" t="s">
        <v>277</v>
      </c>
      <c r="AM11" s="6" t="s">
        <v>277</v>
      </c>
      <c r="AN11" s="6" t="s">
        <v>277</v>
      </c>
      <c r="AO11" s="6" t="s">
        <v>277</v>
      </c>
      <c r="AP11" s="6" t="s">
        <v>277</v>
      </c>
      <c r="AQ11" s="18">
        <v>36978</v>
      </c>
      <c r="AR11" s="19">
        <v>65181</v>
      </c>
      <c r="AS11" s="6" t="s">
        <v>277</v>
      </c>
      <c r="AT11" s="6" t="s">
        <v>277</v>
      </c>
      <c r="AU11" s="6" t="s">
        <v>277</v>
      </c>
      <c r="AV11" s="6" t="s">
        <v>277</v>
      </c>
      <c r="AW11" s="6" t="s">
        <v>277</v>
      </c>
      <c r="AX11" s="18">
        <v>65181</v>
      </c>
      <c r="AY11" s="19">
        <v>72527</v>
      </c>
      <c r="AZ11" s="6" t="s">
        <v>277</v>
      </c>
      <c r="BA11" s="6" t="s">
        <v>277</v>
      </c>
      <c r="BB11" s="6" t="s">
        <v>277</v>
      </c>
      <c r="BC11" s="6" t="s">
        <v>277</v>
      </c>
      <c r="BD11" s="6" t="s">
        <v>277</v>
      </c>
      <c r="BE11" s="18">
        <v>72527</v>
      </c>
      <c r="BF11" s="19">
        <v>80203</v>
      </c>
      <c r="BG11" s="6" t="s">
        <v>277</v>
      </c>
      <c r="BH11" s="6" t="s">
        <v>277</v>
      </c>
      <c r="BI11" s="6" t="s">
        <v>277</v>
      </c>
      <c r="BJ11" s="6" t="s">
        <v>277</v>
      </c>
      <c r="BK11" s="6" t="s">
        <v>277</v>
      </c>
      <c r="BL11" s="18">
        <v>80203</v>
      </c>
    </row>
    <row r="12" spans="1:64" ht="15">
      <c r="A12" s="390" t="s">
        <v>63</v>
      </c>
      <c r="B12" s="6">
        <v>1604</v>
      </c>
      <c r="C12" s="6" t="s">
        <v>277</v>
      </c>
      <c r="D12" s="6" t="s">
        <v>277</v>
      </c>
      <c r="E12" s="6" t="s">
        <v>277</v>
      </c>
      <c r="F12" s="6" t="s">
        <v>277</v>
      </c>
      <c r="G12" s="6" t="s">
        <v>277</v>
      </c>
      <c r="H12" s="18">
        <v>1604</v>
      </c>
      <c r="I12" s="19">
        <v>1615</v>
      </c>
      <c r="J12" s="6" t="s">
        <v>277</v>
      </c>
      <c r="K12" s="6" t="s">
        <v>277</v>
      </c>
      <c r="L12" s="6" t="s">
        <v>277</v>
      </c>
      <c r="M12" s="6" t="s">
        <v>277</v>
      </c>
      <c r="N12" s="6" t="s">
        <v>277</v>
      </c>
      <c r="O12" s="18">
        <v>1615</v>
      </c>
      <c r="P12" s="19">
        <v>1274</v>
      </c>
      <c r="Q12" s="6" t="s">
        <v>277</v>
      </c>
      <c r="R12" s="6" t="s">
        <v>277</v>
      </c>
      <c r="S12" s="6" t="s">
        <v>277</v>
      </c>
      <c r="T12" s="6" t="s">
        <v>277</v>
      </c>
      <c r="U12" s="6" t="s">
        <v>277</v>
      </c>
      <c r="V12" s="18">
        <v>1274</v>
      </c>
      <c r="W12" s="6">
        <v>1314</v>
      </c>
      <c r="X12" s="6" t="s">
        <v>277</v>
      </c>
      <c r="Y12" s="6" t="s">
        <v>277</v>
      </c>
      <c r="Z12" s="6" t="s">
        <v>277</v>
      </c>
      <c r="AA12" s="6" t="s">
        <v>277</v>
      </c>
      <c r="AB12" s="6" t="s">
        <v>277</v>
      </c>
      <c r="AC12" s="18">
        <v>1314</v>
      </c>
      <c r="AD12" s="19">
        <v>1278</v>
      </c>
      <c r="AE12" s="6" t="s">
        <v>277</v>
      </c>
      <c r="AF12" s="6" t="s">
        <v>277</v>
      </c>
      <c r="AG12" s="6" t="s">
        <v>277</v>
      </c>
      <c r="AH12" s="6" t="s">
        <v>277</v>
      </c>
      <c r="AI12" s="6" t="s">
        <v>277</v>
      </c>
      <c r="AJ12" s="18">
        <v>1278</v>
      </c>
      <c r="AK12" s="19">
        <v>1268</v>
      </c>
      <c r="AL12" s="6" t="s">
        <v>277</v>
      </c>
      <c r="AM12" s="6" t="s">
        <v>277</v>
      </c>
      <c r="AN12" s="6" t="s">
        <v>277</v>
      </c>
      <c r="AO12" s="6" t="s">
        <v>277</v>
      </c>
      <c r="AP12" s="6" t="s">
        <v>277</v>
      </c>
      <c r="AQ12" s="18">
        <v>1268</v>
      </c>
      <c r="AR12" s="19">
        <v>782</v>
      </c>
      <c r="AS12" s="6" t="s">
        <v>277</v>
      </c>
      <c r="AT12" s="6" t="s">
        <v>277</v>
      </c>
      <c r="AU12" s="6" t="s">
        <v>277</v>
      </c>
      <c r="AV12" s="6" t="s">
        <v>277</v>
      </c>
      <c r="AW12" s="6" t="s">
        <v>277</v>
      </c>
      <c r="AX12" s="18">
        <v>782</v>
      </c>
      <c r="AY12" s="19">
        <v>756</v>
      </c>
      <c r="AZ12" s="6" t="s">
        <v>277</v>
      </c>
      <c r="BA12" s="6" t="s">
        <v>277</v>
      </c>
      <c r="BB12" s="6" t="s">
        <v>277</v>
      </c>
      <c r="BC12" s="6" t="s">
        <v>277</v>
      </c>
      <c r="BD12" s="6" t="s">
        <v>277</v>
      </c>
      <c r="BE12" s="18">
        <v>756</v>
      </c>
      <c r="BF12" s="19">
        <v>733</v>
      </c>
      <c r="BG12" s="6" t="s">
        <v>277</v>
      </c>
      <c r="BH12" s="6" t="s">
        <v>277</v>
      </c>
      <c r="BI12" s="6" t="s">
        <v>277</v>
      </c>
      <c r="BJ12" s="6" t="s">
        <v>277</v>
      </c>
      <c r="BK12" s="6" t="s">
        <v>277</v>
      </c>
      <c r="BL12" s="18">
        <v>733</v>
      </c>
    </row>
    <row r="13" spans="1:64" ht="15">
      <c r="A13" s="390" t="s">
        <v>64</v>
      </c>
      <c r="B13" s="6" t="s">
        <v>277</v>
      </c>
      <c r="C13" s="6">
        <v>199461</v>
      </c>
      <c r="D13" s="6">
        <v>656</v>
      </c>
      <c r="E13" s="6">
        <v>24877</v>
      </c>
      <c r="F13" s="6">
        <v>1610</v>
      </c>
      <c r="G13" s="6" t="s">
        <v>277</v>
      </c>
      <c r="H13" s="18">
        <v>226604</v>
      </c>
      <c r="I13" s="19" t="s">
        <v>277</v>
      </c>
      <c r="J13" s="6">
        <v>197880</v>
      </c>
      <c r="K13" s="6">
        <v>654</v>
      </c>
      <c r="L13" s="6">
        <v>25098</v>
      </c>
      <c r="M13" s="6">
        <v>1565</v>
      </c>
      <c r="N13" s="6" t="s">
        <v>277</v>
      </c>
      <c r="O13" s="18">
        <v>225197</v>
      </c>
      <c r="P13" s="19" t="s">
        <v>277</v>
      </c>
      <c r="Q13" s="6">
        <v>195224</v>
      </c>
      <c r="R13" s="6">
        <v>446</v>
      </c>
      <c r="S13" s="6">
        <v>39646</v>
      </c>
      <c r="T13" s="6">
        <v>1430</v>
      </c>
      <c r="U13" s="6" t="s">
        <v>277</v>
      </c>
      <c r="V13" s="18">
        <v>236746</v>
      </c>
      <c r="W13" s="6" t="s">
        <v>277</v>
      </c>
      <c r="X13" s="6">
        <v>199340</v>
      </c>
      <c r="Y13" s="6">
        <v>425</v>
      </c>
      <c r="Z13" s="6">
        <v>25539</v>
      </c>
      <c r="AA13" s="6">
        <v>515</v>
      </c>
      <c r="AB13" s="6" t="s">
        <v>277</v>
      </c>
      <c r="AC13" s="18">
        <v>225819</v>
      </c>
      <c r="AD13" s="19" t="s">
        <v>277</v>
      </c>
      <c r="AE13" s="6">
        <v>197876</v>
      </c>
      <c r="AF13" s="6">
        <v>411</v>
      </c>
      <c r="AG13" s="6">
        <v>25575</v>
      </c>
      <c r="AH13" s="6">
        <v>1351</v>
      </c>
      <c r="AI13" s="6" t="s">
        <v>277</v>
      </c>
      <c r="AJ13" s="18">
        <v>225213</v>
      </c>
      <c r="AK13" s="19" t="s">
        <v>277</v>
      </c>
      <c r="AL13" s="6">
        <v>197962</v>
      </c>
      <c r="AM13" s="6">
        <v>408</v>
      </c>
      <c r="AN13" s="6">
        <v>25939</v>
      </c>
      <c r="AO13" s="6">
        <v>1327</v>
      </c>
      <c r="AP13" s="6" t="s">
        <v>277</v>
      </c>
      <c r="AQ13" s="18">
        <v>225636</v>
      </c>
      <c r="AR13" s="19" t="s">
        <v>277</v>
      </c>
      <c r="AS13" s="6">
        <v>204407</v>
      </c>
      <c r="AT13" s="6">
        <v>341</v>
      </c>
      <c r="AU13" s="6">
        <v>22191</v>
      </c>
      <c r="AV13" s="6">
        <v>1255</v>
      </c>
      <c r="AW13" s="6" t="s">
        <v>277</v>
      </c>
      <c r="AX13" s="18">
        <v>228194</v>
      </c>
      <c r="AY13" s="19" t="s">
        <v>277</v>
      </c>
      <c r="AZ13" s="6">
        <v>204537</v>
      </c>
      <c r="BA13" s="6">
        <v>334</v>
      </c>
      <c r="BB13" s="6">
        <v>22295</v>
      </c>
      <c r="BC13" s="6">
        <v>1245</v>
      </c>
      <c r="BD13" s="6" t="s">
        <v>277</v>
      </c>
      <c r="BE13" s="18">
        <v>228411</v>
      </c>
      <c r="BF13" s="19" t="s">
        <v>277</v>
      </c>
      <c r="BG13" s="6">
        <v>209438</v>
      </c>
      <c r="BH13" s="6">
        <v>338</v>
      </c>
      <c r="BI13" s="6">
        <v>22332</v>
      </c>
      <c r="BJ13" s="6">
        <v>1257</v>
      </c>
      <c r="BK13" s="6" t="s">
        <v>277</v>
      </c>
      <c r="BL13" s="18">
        <v>233365</v>
      </c>
    </row>
    <row r="14" spans="1:64" ht="15">
      <c r="A14" s="390" t="s">
        <v>65</v>
      </c>
      <c r="B14" s="6">
        <v>118726</v>
      </c>
      <c r="C14" s="6">
        <v>4291</v>
      </c>
      <c r="D14" s="6" t="s">
        <v>277</v>
      </c>
      <c r="E14" s="6" t="s">
        <v>277</v>
      </c>
      <c r="F14" s="6" t="s">
        <v>277</v>
      </c>
      <c r="G14" s="6" t="s">
        <v>277</v>
      </c>
      <c r="H14" s="18">
        <v>123017</v>
      </c>
      <c r="I14" s="19">
        <v>110478</v>
      </c>
      <c r="J14" s="6">
        <v>3452</v>
      </c>
      <c r="K14" s="6">
        <v>461</v>
      </c>
      <c r="L14" s="6" t="s">
        <v>277</v>
      </c>
      <c r="M14" s="6" t="s">
        <v>277</v>
      </c>
      <c r="N14" s="6" t="s">
        <v>277</v>
      </c>
      <c r="O14" s="18">
        <v>114391</v>
      </c>
      <c r="P14" s="19">
        <v>103937</v>
      </c>
      <c r="Q14" s="6">
        <v>2964</v>
      </c>
      <c r="R14" s="6">
        <v>447</v>
      </c>
      <c r="S14" s="6" t="s">
        <v>277</v>
      </c>
      <c r="T14" s="6" t="s">
        <v>277</v>
      </c>
      <c r="U14" s="6" t="s">
        <v>277</v>
      </c>
      <c r="V14" s="18">
        <v>107348</v>
      </c>
      <c r="W14" s="6">
        <v>102373</v>
      </c>
      <c r="X14" s="6">
        <v>2885</v>
      </c>
      <c r="Y14" s="6">
        <v>446</v>
      </c>
      <c r="Z14" s="6" t="s">
        <v>277</v>
      </c>
      <c r="AA14" s="6" t="s">
        <v>277</v>
      </c>
      <c r="AB14" s="6" t="s">
        <v>277</v>
      </c>
      <c r="AC14" s="18">
        <v>105704</v>
      </c>
      <c r="AD14" s="19">
        <v>102740</v>
      </c>
      <c r="AE14" s="6">
        <v>2931</v>
      </c>
      <c r="AF14" s="6" t="s">
        <v>277</v>
      </c>
      <c r="AG14" s="6" t="s">
        <v>277</v>
      </c>
      <c r="AH14" s="6" t="s">
        <v>277</v>
      </c>
      <c r="AI14" s="6" t="s">
        <v>277</v>
      </c>
      <c r="AJ14" s="18">
        <v>105671</v>
      </c>
      <c r="AK14" s="19">
        <v>103415</v>
      </c>
      <c r="AL14" s="6">
        <v>2860</v>
      </c>
      <c r="AM14" s="6" t="s">
        <v>277</v>
      </c>
      <c r="AN14" s="6" t="s">
        <v>277</v>
      </c>
      <c r="AO14" s="6" t="s">
        <v>277</v>
      </c>
      <c r="AP14" s="6" t="s">
        <v>277</v>
      </c>
      <c r="AQ14" s="18">
        <v>106275</v>
      </c>
      <c r="AR14" s="19">
        <v>97177</v>
      </c>
      <c r="AS14" s="6">
        <v>1212</v>
      </c>
      <c r="AT14" s="6">
        <v>1895</v>
      </c>
      <c r="AU14" s="6" t="s">
        <v>277</v>
      </c>
      <c r="AV14" s="6" t="s">
        <v>277</v>
      </c>
      <c r="AW14" s="6" t="s">
        <v>277</v>
      </c>
      <c r="AX14" s="18">
        <v>100284</v>
      </c>
      <c r="AY14" s="19">
        <v>96920</v>
      </c>
      <c r="AZ14" s="6">
        <v>1194</v>
      </c>
      <c r="BA14" s="6">
        <v>1832</v>
      </c>
      <c r="BB14" s="6" t="s">
        <v>277</v>
      </c>
      <c r="BC14" s="6" t="s">
        <v>277</v>
      </c>
      <c r="BD14" s="6" t="s">
        <v>277</v>
      </c>
      <c r="BE14" s="18">
        <v>99946</v>
      </c>
      <c r="BF14" s="19">
        <v>97235</v>
      </c>
      <c r="BG14" s="6">
        <v>1152</v>
      </c>
      <c r="BH14" s="6">
        <v>1807</v>
      </c>
      <c r="BI14" s="6" t="s">
        <v>277</v>
      </c>
      <c r="BJ14" s="6" t="s">
        <v>277</v>
      </c>
      <c r="BK14" s="6" t="s">
        <v>277</v>
      </c>
      <c r="BL14" s="18">
        <v>100194</v>
      </c>
    </row>
    <row r="15" spans="1:64" ht="15">
      <c r="A15" s="390" t="s">
        <v>66</v>
      </c>
      <c r="B15" s="6">
        <v>405135</v>
      </c>
      <c r="C15" s="6">
        <v>123184</v>
      </c>
      <c r="D15" s="6">
        <v>80906</v>
      </c>
      <c r="E15" s="6" t="s">
        <v>277</v>
      </c>
      <c r="F15" s="6">
        <v>11484</v>
      </c>
      <c r="G15" s="6" t="s">
        <v>277</v>
      </c>
      <c r="H15" s="18">
        <v>620709</v>
      </c>
      <c r="I15" s="19">
        <v>405767</v>
      </c>
      <c r="J15" s="6">
        <v>124574</v>
      </c>
      <c r="K15" s="6">
        <v>80297</v>
      </c>
      <c r="L15" s="6" t="s">
        <v>277</v>
      </c>
      <c r="M15" s="6">
        <v>11607</v>
      </c>
      <c r="N15" s="6" t="s">
        <v>277</v>
      </c>
      <c r="O15" s="18">
        <v>622245</v>
      </c>
      <c r="P15" s="19">
        <v>403168</v>
      </c>
      <c r="Q15" s="6">
        <v>123463</v>
      </c>
      <c r="R15" s="6">
        <v>88581</v>
      </c>
      <c r="S15" s="6" t="s">
        <v>277</v>
      </c>
      <c r="T15" s="6">
        <v>11151</v>
      </c>
      <c r="U15" s="6" t="s">
        <v>277</v>
      </c>
      <c r="V15" s="18">
        <v>626363</v>
      </c>
      <c r="W15" s="6">
        <v>395418</v>
      </c>
      <c r="X15" s="6">
        <v>122781</v>
      </c>
      <c r="Y15" s="6">
        <v>88585</v>
      </c>
      <c r="Z15" s="6" t="s">
        <v>277</v>
      </c>
      <c r="AA15" s="6">
        <v>11193</v>
      </c>
      <c r="AB15" s="6" t="s">
        <v>277</v>
      </c>
      <c r="AC15" s="18">
        <v>617977</v>
      </c>
      <c r="AD15" s="19">
        <v>391415</v>
      </c>
      <c r="AE15" s="6">
        <v>121693</v>
      </c>
      <c r="AF15" s="6">
        <v>83928</v>
      </c>
      <c r="AG15" s="6" t="s">
        <v>277</v>
      </c>
      <c r="AH15" s="6">
        <v>11723</v>
      </c>
      <c r="AI15" s="6" t="s">
        <v>277</v>
      </c>
      <c r="AJ15" s="18">
        <v>608759</v>
      </c>
      <c r="AK15" s="19">
        <v>381879</v>
      </c>
      <c r="AL15" s="6">
        <v>119258</v>
      </c>
      <c r="AM15" s="6">
        <v>83194</v>
      </c>
      <c r="AN15" s="6" t="s">
        <v>277</v>
      </c>
      <c r="AO15" s="6">
        <v>11692</v>
      </c>
      <c r="AP15" s="6" t="s">
        <v>277</v>
      </c>
      <c r="AQ15" s="18">
        <v>596023</v>
      </c>
      <c r="AR15" s="19">
        <v>354638</v>
      </c>
      <c r="AS15" s="6">
        <v>100603</v>
      </c>
      <c r="AT15" s="6">
        <v>82379</v>
      </c>
      <c r="AU15" s="6" t="s">
        <v>277</v>
      </c>
      <c r="AV15" s="6">
        <v>15597</v>
      </c>
      <c r="AW15" s="6" t="s">
        <v>277</v>
      </c>
      <c r="AX15" s="18">
        <v>553217</v>
      </c>
      <c r="AY15" s="19">
        <v>341417</v>
      </c>
      <c r="AZ15" s="6">
        <v>97960</v>
      </c>
      <c r="BA15" s="6">
        <v>81270</v>
      </c>
      <c r="BB15" s="6" t="s">
        <v>277</v>
      </c>
      <c r="BC15" s="6">
        <v>15622</v>
      </c>
      <c r="BD15" s="6" t="s">
        <v>277</v>
      </c>
      <c r="BE15" s="18">
        <v>536269</v>
      </c>
      <c r="BF15" s="19">
        <v>330425</v>
      </c>
      <c r="BG15" s="6">
        <v>101103</v>
      </c>
      <c r="BH15" s="6">
        <v>78946</v>
      </c>
      <c r="BI15" s="6" t="s">
        <v>277</v>
      </c>
      <c r="BJ15" s="6">
        <v>17531</v>
      </c>
      <c r="BK15" s="6" t="s">
        <v>277</v>
      </c>
      <c r="BL15" s="18">
        <v>528005</v>
      </c>
    </row>
    <row r="16" spans="1:64" ht="15">
      <c r="A16" s="390" t="s">
        <v>67</v>
      </c>
      <c r="B16" s="6">
        <v>87870</v>
      </c>
      <c r="C16" s="6">
        <v>16764</v>
      </c>
      <c r="D16" s="6">
        <v>492</v>
      </c>
      <c r="E16" s="6" t="s">
        <v>277</v>
      </c>
      <c r="F16" s="6">
        <v>3000</v>
      </c>
      <c r="G16" s="6" t="s">
        <v>277</v>
      </c>
      <c r="H16" s="18">
        <v>108126</v>
      </c>
      <c r="I16" s="19">
        <v>87298</v>
      </c>
      <c r="J16" s="6">
        <v>16839</v>
      </c>
      <c r="K16" s="6">
        <v>489</v>
      </c>
      <c r="L16" s="6" t="s">
        <v>277</v>
      </c>
      <c r="M16" s="6">
        <v>3020</v>
      </c>
      <c r="N16" s="6" t="s">
        <v>277</v>
      </c>
      <c r="O16" s="18">
        <v>107646</v>
      </c>
      <c r="P16" s="19">
        <v>87351</v>
      </c>
      <c r="Q16" s="6">
        <v>17921</v>
      </c>
      <c r="R16" s="6">
        <v>403</v>
      </c>
      <c r="S16" s="6" t="s">
        <v>277</v>
      </c>
      <c r="T16" s="6">
        <v>3018</v>
      </c>
      <c r="U16" s="6" t="s">
        <v>277</v>
      </c>
      <c r="V16" s="18">
        <v>108693</v>
      </c>
      <c r="W16" s="6">
        <v>87419</v>
      </c>
      <c r="X16" s="6">
        <v>17996</v>
      </c>
      <c r="Y16" s="6">
        <v>399</v>
      </c>
      <c r="Z16" s="6" t="s">
        <v>277</v>
      </c>
      <c r="AA16" s="6">
        <v>3000</v>
      </c>
      <c r="AB16" s="6" t="s">
        <v>277</v>
      </c>
      <c r="AC16" s="18">
        <v>108814</v>
      </c>
      <c r="AD16" s="19">
        <v>86262</v>
      </c>
      <c r="AE16" s="6">
        <v>18362</v>
      </c>
      <c r="AF16" s="6">
        <v>413</v>
      </c>
      <c r="AG16" s="6" t="s">
        <v>277</v>
      </c>
      <c r="AH16" s="6">
        <v>3198</v>
      </c>
      <c r="AI16" s="6" t="s">
        <v>277</v>
      </c>
      <c r="AJ16" s="18">
        <v>108235</v>
      </c>
      <c r="AK16" s="19">
        <v>87125</v>
      </c>
      <c r="AL16" s="6">
        <v>16982</v>
      </c>
      <c r="AM16" s="6">
        <v>412</v>
      </c>
      <c r="AN16" s="6" t="s">
        <v>277</v>
      </c>
      <c r="AO16" s="6">
        <v>3243</v>
      </c>
      <c r="AP16" s="6" t="s">
        <v>277</v>
      </c>
      <c r="AQ16" s="18">
        <v>107762</v>
      </c>
      <c r="AR16" s="19">
        <v>82422</v>
      </c>
      <c r="AS16" s="6">
        <v>19702</v>
      </c>
      <c r="AT16" s="6">
        <v>418</v>
      </c>
      <c r="AU16" s="6" t="s">
        <v>277</v>
      </c>
      <c r="AV16" s="6">
        <v>3256</v>
      </c>
      <c r="AW16" s="6" t="s">
        <v>277</v>
      </c>
      <c r="AX16" s="18">
        <v>105798</v>
      </c>
      <c r="AY16" s="19">
        <v>82900</v>
      </c>
      <c r="AZ16" s="6">
        <v>19670</v>
      </c>
      <c r="BA16" s="6">
        <v>412</v>
      </c>
      <c r="BB16" s="6" t="s">
        <v>277</v>
      </c>
      <c r="BC16" s="6">
        <v>3263</v>
      </c>
      <c r="BD16" s="6" t="s">
        <v>277</v>
      </c>
      <c r="BE16" s="18">
        <v>106245</v>
      </c>
      <c r="BF16" s="19">
        <v>81480</v>
      </c>
      <c r="BG16" s="6">
        <v>19544</v>
      </c>
      <c r="BH16" s="6">
        <v>406</v>
      </c>
      <c r="BI16" s="6" t="s">
        <v>277</v>
      </c>
      <c r="BJ16" s="6">
        <v>3225</v>
      </c>
      <c r="BK16" s="6" t="s">
        <v>277</v>
      </c>
      <c r="BL16" s="18">
        <v>104655</v>
      </c>
    </row>
    <row r="17" spans="1:64" ht="15">
      <c r="A17" s="390" t="s">
        <v>68</v>
      </c>
      <c r="B17" s="6">
        <v>5559</v>
      </c>
      <c r="C17" s="6">
        <v>127</v>
      </c>
      <c r="D17" s="6" t="s">
        <v>277</v>
      </c>
      <c r="E17" s="6" t="s">
        <v>277</v>
      </c>
      <c r="F17" s="6">
        <v>71</v>
      </c>
      <c r="G17" s="6" t="s">
        <v>277</v>
      </c>
      <c r="H17" s="18">
        <v>5757</v>
      </c>
      <c r="I17" s="19">
        <v>5346</v>
      </c>
      <c r="J17" s="6">
        <v>124</v>
      </c>
      <c r="K17" s="6" t="s">
        <v>277</v>
      </c>
      <c r="L17" s="6" t="s">
        <v>277</v>
      </c>
      <c r="M17" s="6">
        <v>75</v>
      </c>
      <c r="N17" s="6" t="s">
        <v>277</v>
      </c>
      <c r="O17" s="18">
        <v>5545</v>
      </c>
      <c r="P17" s="19">
        <v>5996</v>
      </c>
      <c r="Q17" s="6">
        <v>439</v>
      </c>
      <c r="R17" s="6" t="s">
        <v>277</v>
      </c>
      <c r="S17" s="6" t="s">
        <v>277</v>
      </c>
      <c r="T17" s="6">
        <v>127</v>
      </c>
      <c r="U17" s="6" t="s">
        <v>277</v>
      </c>
      <c r="V17" s="18">
        <v>6562</v>
      </c>
      <c r="W17" s="6">
        <v>6241</v>
      </c>
      <c r="X17" s="6">
        <v>553</v>
      </c>
      <c r="Y17" s="6" t="s">
        <v>277</v>
      </c>
      <c r="Z17" s="6" t="s">
        <v>277</v>
      </c>
      <c r="AA17" s="6">
        <v>165</v>
      </c>
      <c r="AB17" s="6" t="s">
        <v>277</v>
      </c>
      <c r="AC17" s="18">
        <v>6959</v>
      </c>
      <c r="AD17" s="19">
        <v>6124</v>
      </c>
      <c r="AE17" s="6">
        <v>591</v>
      </c>
      <c r="AF17" s="6" t="s">
        <v>277</v>
      </c>
      <c r="AG17" s="6" t="s">
        <v>277</v>
      </c>
      <c r="AH17" s="6">
        <v>175</v>
      </c>
      <c r="AI17" s="6" t="s">
        <v>277</v>
      </c>
      <c r="AJ17" s="18">
        <v>6890</v>
      </c>
      <c r="AK17" s="19">
        <v>6145</v>
      </c>
      <c r="AL17" s="6">
        <v>616</v>
      </c>
      <c r="AM17" s="6" t="s">
        <v>277</v>
      </c>
      <c r="AN17" s="6" t="s">
        <v>277</v>
      </c>
      <c r="AO17" s="6">
        <v>194</v>
      </c>
      <c r="AP17" s="6" t="s">
        <v>277</v>
      </c>
      <c r="AQ17" s="18">
        <v>6955</v>
      </c>
      <c r="AR17" s="19">
        <v>8083</v>
      </c>
      <c r="AS17" s="6">
        <v>327</v>
      </c>
      <c r="AT17" s="6" t="s">
        <v>277</v>
      </c>
      <c r="AU17" s="6" t="s">
        <v>277</v>
      </c>
      <c r="AV17" s="6">
        <v>208</v>
      </c>
      <c r="AW17" s="6" t="s">
        <v>277</v>
      </c>
      <c r="AX17" s="18">
        <v>8618</v>
      </c>
      <c r="AY17" s="19">
        <v>8518</v>
      </c>
      <c r="AZ17" s="6">
        <v>453</v>
      </c>
      <c r="BA17" s="6" t="s">
        <v>277</v>
      </c>
      <c r="BB17" s="6" t="s">
        <v>277</v>
      </c>
      <c r="BC17" s="6">
        <v>213</v>
      </c>
      <c r="BD17" s="6" t="s">
        <v>277</v>
      </c>
      <c r="BE17" s="18">
        <v>9184</v>
      </c>
      <c r="BF17" s="19">
        <v>8531</v>
      </c>
      <c r="BG17" s="6">
        <v>433</v>
      </c>
      <c r="BH17" s="6" t="s">
        <v>277</v>
      </c>
      <c r="BI17" s="6" t="s">
        <v>277</v>
      </c>
      <c r="BJ17" s="6">
        <v>242</v>
      </c>
      <c r="BK17" s="6" t="s">
        <v>277</v>
      </c>
      <c r="BL17" s="18">
        <v>9206</v>
      </c>
    </row>
    <row r="18" spans="1:64" ht="15">
      <c r="A18" s="390" t="s">
        <v>69</v>
      </c>
      <c r="B18" s="6">
        <v>125867</v>
      </c>
      <c r="C18" s="6">
        <v>156</v>
      </c>
      <c r="D18" s="6" t="s">
        <v>277</v>
      </c>
      <c r="E18" s="6" t="s">
        <v>277</v>
      </c>
      <c r="F18" s="6" t="s">
        <v>277</v>
      </c>
      <c r="G18" s="6" t="s">
        <v>277</v>
      </c>
      <c r="H18" s="18">
        <v>126023</v>
      </c>
      <c r="I18" s="19">
        <v>130125</v>
      </c>
      <c r="J18" s="6">
        <v>188</v>
      </c>
      <c r="K18" s="6" t="s">
        <v>277</v>
      </c>
      <c r="L18" s="6" t="s">
        <v>277</v>
      </c>
      <c r="M18" s="6" t="s">
        <v>277</v>
      </c>
      <c r="N18" s="6" t="s">
        <v>277</v>
      </c>
      <c r="O18" s="18">
        <v>130313</v>
      </c>
      <c r="P18" s="19">
        <v>137712</v>
      </c>
      <c r="Q18" s="6">
        <v>226</v>
      </c>
      <c r="R18" s="6" t="s">
        <v>277</v>
      </c>
      <c r="S18" s="6" t="s">
        <v>277</v>
      </c>
      <c r="T18" s="6" t="s">
        <v>277</v>
      </c>
      <c r="U18" s="6" t="s">
        <v>277</v>
      </c>
      <c r="V18" s="18">
        <v>137938</v>
      </c>
      <c r="W18" s="6">
        <v>144399</v>
      </c>
      <c r="X18" s="6">
        <v>251</v>
      </c>
      <c r="Y18" s="6" t="s">
        <v>277</v>
      </c>
      <c r="Z18" s="6" t="s">
        <v>277</v>
      </c>
      <c r="AA18" s="6" t="s">
        <v>277</v>
      </c>
      <c r="AB18" s="6" t="s">
        <v>277</v>
      </c>
      <c r="AC18" s="18">
        <v>144650</v>
      </c>
      <c r="AD18" s="19">
        <v>147547</v>
      </c>
      <c r="AE18" s="6">
        <v>272</v>
      </c>
      <c r="AF18" s="6" t="s">
        <v>277</v>
      </c>
      <c r="AG18" s="6" t="s">
        <v>277</v>
      </c>
      <c r="AH18" s="6" t="s">
        <v>277</v>
      </c>
      <c r="AI18" s="6" t="s">
        <v>277</v>
      </c>
      <c r="AJ18" s="18">
        <v>147819</v>
      </c>
      <c r="AK18" s="19">
        <v>147691</v>
      </c>
      <c r="AL18" s="6">
        <v>321</v>
      </c>
      <c r="AM18" s="6" t="s">
        <v>277</v>
      </c>
      <c r="AN18" s="6" t="s">
        <v>277</v>
      </c>
      <c r="AO18" s="6" t="s">
        <v>277</v>
      </c>
      <c r="AP18" s="6" t="s">
        <v>277</v>
      </c>
      <c r="AQ18" s="18">
        <v>148012</v>
      </c>
      <c r="AR18" s="19">
        <v>122415</v>
      </c>
      <c r="AS18" s="6">
        <v>303</v>
      </c>
      <c r="AT18" s="6" t="s">
        <v>277</v>
      </c>
      <c r="AU18" s="6" t="s">
        <v>277</v>
      </c>
      <c r="AV18" s="6" t="s">
        <v>277</v>
      </c>
      <c r="AW18" s="6" t="s">
        <v>277</v>
      </c>
      <c r="AX18" s="18">
        <v>122718</v>
      </c>
      <c r="AY18" s="19">
        <v>118875</v>
      </c>
      <c r="AZ18" s="6">
        <v>403</v>
      </c>
      <c r="BA18" s="6" t="s">
        <v>277</v>
      </c>
      <c r="BB18" s="6" t="s">
        <v>277</v>
      </c>
      <c r="BC18" s="6" t="s">
        <v>277</v>
      </c>
      <c r="BD18" s="6" t="s">
        <v>277</v>
      </c>
      <c r="BE18" s="18">
        <v>119278</v>
      </c>
      <c r="BF18" s="19">
        <v>121674</v>
      </c>
      <c r="BG18" s="6">
        <v>357</v>
      </c>
      <c r="BH18" s="6" t="s">
        <v>277</v>
      </c>
      <c r="BI18" s="6" t="s">
        <v>277</v>
      </c>
      <c r="BJ18" s="6" t="s">
        <v>277</v>
      </c>
      <c r="BK18" s="6" t="s">
        <v>277</v>
      </c>
      <c r="BL18" s="18">
        <v>122031</v>
      </c>
    </row>
    <row r="19" spans="1:64" ht="15">
      <c r="A19" s="390" t="s">
        <v>70</v>
      </c>
      <c r="B19" s="6">
        <v>243303</v>
      </c>
      <c r="C19" s="6">
        <v>62919</v>
      </c>
      <c r="D19" s="6">
        <v>109486</v>
      </c>
      <c r="E19" s="6" t="s">
        <v>277</v>
      </c>
      <c r="F19" s="6">
        <v>65622</v>
      </c>
      <c r="G19" s="6" t="s">
        <v>277</v>
      </c>
      <c r="H19" s="18">
        <v>481340</v>
      </c>
      <c r="I19" s="19">
        <v>245570</v>
      </c>
      <c r="J19" s="6">
        <v>63716</v>
      </c>
      <c r="K19" s="6">
        <v>108851</v>
      </c>
      <c r="L19" s="6" t="s">
        <v>277</v>
      </c>
      <c r="M19" s="6">
        <v>65523</v>
      </c>
      <c r="N19" s="6" t="s">
        <v>277</v>
      </c>
      <c r="O19" s="18">
        <v>483670</v>
      </c>
      <c r="P19" s="19">
        <v>250737</v>
      </c>
      <c r="Q19" s="6">
        <v>60448</v>
      </c>
      <c r="R19" s="6">
        <v>107671</v>
      </c>
      <c r="S19" s="6" t="s">
        <v>277</v>
      </c>
      <c r="T19" s="6">
        <v>69626</v>
      </c>
      <c r="U19" s="6" t="s">
        <v>277</v>
      </c>
      <c r="V19" s="18">
        <v>488492</v>
      </c>
      <c r="W19" s="6">
        <v>263696</v>
      </c>
      <c r="X19" s="6">
        <v>60820</v>
      </c>
      <c r="Y19" s="6">
        <v>107446</v>
      </c>
      <c r="Z19" s="6" t="s">
        <v>277</v>
      </c>
      <c r="AA19" s="6">
        <v>69689</v>
      </c>
      <c r="AB19" s="6" t="s">
        <v>277</v>
      </c>
      <c r="AC19" s="18">
        <v>501661</v>
      </c>
      <c r="AD19" s="19">
        <v>272051</v>
      </c>
      <c r="AE19" s="6">
        <v>61669</v>
      </c>
      <c r="AF19" s="6">
        <v>104654</v>
      </c>
      <c r="AG19" s="6" t="s">
        <v>277</v>
      </c>
      <c r="AH19" s="6">
        <v>69542</v>
      </c>
      <c r="AI19" s="6" t="s">
        <v>277</v>
      </c>
      <c r="AJ19" s="18">
        <v>507925</v>
      </c>
      <c r="AK19" s="19">
        <v>275480</v>
      </c>
      <c r="AL19" s="6">
        <v>62191</v>
      </c>
      <c r="AM19" s="6">
        <v>104375</v>
      </c>
      <c r="AN19" s="6" t="s">
        <v>277</v>
      </c>
      <c r="AO19" s="6">
        <v>69473</v>
      </c>
      <c r="AP19" s="6" t="s">
        <v>277</v>
      </c>
      <c r="AQ19" s="18">
        <v>511528</v>
      </c>
      <c r="AR19" s="19">
        <v>288239</v>
      </c>
      <c r="AS19" s="6">
        <v>56882</v>
      </c>
      <c r="AT19" s="6">
        <v>103541</v>
      </c>
      <c r="AU19" s="6" t="s">
        <v>277</v>
      </c>
      <c r="AV19" s="6">
        <v>67741</v>
      </c>
      <c r="AW19" s="6" t="s">
        <v>277</v>
      </c>
      <c r="AX19" s="18">
        <v>516412</v>
      </c>
      <c r="AY19" s="19">
        <v>293829</v>
      </c>
      <c r="AZ19" s="6">
        <v>56828</v>
      </c>
      <c r="BA19" s="6">
        <v>102985</v>
      </c>
      <c r="BB19" s="6" t="s">
        <v>277</v>
      </c>
      <c r="BC19" s="6">
        <v>67616</v>
      </c>
      <c r="BD19" s="6" t="s">
        <v>277</v>
      </c>
      <c r="BE19" s="18">
        <v>521268</v>
      </c>
      <c r="BF19" s="19">
        <v>295048</v>
      </c>
      <c r="BG19" s="6">
        <v>57183</v>
      </c>
      <c r="BH19" s="6">
        <v>99358</v>
      </c>
      <c r="BI19" s="6">
        <v>12</v>
      </c>
      <c r="BJ19" s="6">
        <v>66689</v>
      </c>
      <c r="BK19" s="6" t="s">
        <v>277</v>
      </c>
      <c r="BL19" s="18">
        <v>518290</v>
      </c>
    </row>
    <row r="20" spans="1:64" ht="15.75" thickBot="1">
      <c r="A20" s="391" t="s">
        <v>71</v>
      </c>
      <c r="B20" s="21">
        <v>941</v>
      </c>
      <c r="C20" s="21">
        <v>10316</v>
      </c>
      <c r="D20" s="21">
        <v>260941</v>
      </c>
      <c r="E20" s="21">
        <v>23444</v>
      </c>
      <c r="F20" s="21">
        <v>22096</v>
      </c>
      <c r="G20" s="21" t="s">
        <v>277</v>
      </c>
      <c r="H20" s="22">
        <v>317738</v>
      </c>
      <c r="I20" s="20">
        <v>988</v>
      </c>
      <c r="J20" s="21">
        <v>10024</v>
      </c>
      <c r="K20" s="21">
        <v>261460</v>
      </c>
      <c r="L20" s="21">
        <v>23405</v>
      </c>
      <c r="M20" s="21">
        <v>21900</v>
      </c>
      <c r="N20" s="21" t="s">
        <v>277</v>
      </c>
      <c r="O20" s="22">
        <v>317777</v>
      </c>
      <c r="P20" s="20">
        <v>995</v>
      </c>
      <c r="Q20" s="21">
        <v>9837</v>
      </c>
      <c r="R20" s="21">
        <v>253662</v>
      </c>
      <c r="S20" s="21">
        <v>15652</v>
      </c>
      <c r="T20" s="21">
        <v>21923</v>
      </c>
      <c r="U20" s="21" t="s">
        <v>277</v>
      </c>
      <c r="V20" s="22">
        <v>302069</v>
      </c>
      <c r="W20" s="21">
        <v>972</v>
      </c>
      <c r="X20" s="21">
        <v>9723</v>
      </c>
      <c r="Y20" s="21">
        <v>259973</v>
      </c>
      <c r="Z20" s="21">
        <v>15145</v>
      </c>
      <c r="AA20" s="21">
        <v>21454</v>
      </c>
      <c r="AB20" s="21" t="s">
        <v>277</v>
      </c>
      <c r="AC20" s="22">
        <v>307267</v>
      </c>
      <c r="AD20" s="20">
        <v>930</v>
      </c>
      <c r="AE20" s="21">
        <v>9751</v>
      </c>
      <c r="AF20" s="21">
        <v>260938</v>
      </c>
      <c r="AG20" s="21">
        <v>15771</v>
      </c>
      <c r="AH20" s="21">
        <v>21690</v>
      </c>
      <c r="AI20" s="21" t="s">
        <v>277</v>
      </c>
      <c r="AJ20" s="22">
        <v>309080</v>
      </c>
      <c r="AK20" s="20">
        <v>797</v>
      </c>
      <c r="AL20" s="21">
        <v>9729</v>
      </c>
      <c r="AM20" s="21">
        <v>260400</v>
      </c>
      <c r="AN20" s="21">
        <v>15724</v>
      </c>
      <c r="AO20" s="21">
        <v>21195</v>
      </c>
      <c r="AP20" s="21" t="s">
        <v>277</v>
      </c>
      <c r="AQ20" s="22">
        <v>307845</v>
      </c>
      <c r="AR20" s="20">
        <v>732</v>
      </c>
      <c r="AS20" s="21">
        <v>10343</v>
      </c>
      <c r="AT20" s="21">
        <v>291434</v>
      </c>
      <c r="AU20" s="21">
        <v>14107</v>
      </c>
      <c r="AV20" s="21">
        <v>23964</v>
      </c>
      <c r="AW20" s="21" t="s">
        <v>277</v>
      </c>
      <c r="AX20" s="22">
        <v>340580</v>
      </c>
      <c r="AY20" s="20">
        <v>765</v>
      </c>
      <c r="AZ20" s="21">
        <v>10229</v>
      </c>
      <c r="BA20" s="21">
        <v>293198</v>
      </c>
      <c r="BB20" s="21">
        <v>13691</v>
      </c>
      <c r="BC20" s="21">
        <v>24343</v>
      </c>
      <c r="BD20" s="21" t="s">
        <v>277</v>
      </c>
      <c r="BE20" s="22">
        <v>342226</v>
      </c>
      <c r="BF20" s="20">
        <v>756</v>
      </c>
      <c r="BG20" s="21">
        <v>10197</v>
      </c>
      <c r="BH20" s="21">
        <v>292878</v>
      </c>
      <c r="BI20" s="21">
        <v>12546</v>
      </c>
      <c r="BJ20" s="21">
        <v>24250</v>
      </c>
      <c r="BK20" s="21" t="s">
        <v>277</v>
      </c>
      <c r="BL20" s="22">
        <v>340627</v>
      </c>
    </row>
    <row r="21" spans="1:64" ht="12.75" customHeight="1">
      <c r="A21" s="396" t="s">
        <v>269</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row>
    <row r="22" spans="1:64" ht="13.5" customHeight="1">
      <c r="A22" s="29" t="s">
        <v>59</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row>
    <row r="23" spans="1:64" ht="13.5" customHeight="1">
      <c r="A23" s="29" t="s">
        <v>72</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row>
    <row r="24" spans="1:64" s="411" customFormat="1" ht="13.5" customHeight="1">
      <c r="A24" s="298" t="s">
        <v>273</v>
      </c>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row>
    <row r="25" spans="1:64" ht="13.5" customHeight="1">
      <c r="A25" s="37" t="s">
        <v>73</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row>
    <row r="26" spans="1:64" ht="13.5" customHeight="1">
      <c r="A26" s="37" t="s">
        <v>74</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row>
  </sheetData>
  <mergeCells count="11">
    <mergeCell ref="A4:A6"/>
    <mergeCell ref="B4:BL4"/>
    <mergeCell ref="B5:H5"/>
    <mergeCell ref="I5:O5"/>
    <mergeCell ref="P5:V5"/>
    <mergeCell ref="W5:AC5"/>
    <mergeCell ref="AD5:AJ5"/>
    <mergeCell ref="AK5:AQ5"/>
    <mergeCell ref="AR5:AX5"/>
    <mergeCell ref="AY5:BE5"/>
    <mergeCell ref="BF5:BL5"/>
  </mergeCells>
  <conditionalFormatting sqref="B7:BL20">
    <cfRule type="cellIs" dxfId="26" priority="3" operator="lessThan">
      <formula>11</formula>
    </cfRule>
  </conditionalFormatting>
  <conditionalFormatting sqref="B8:BL20">
    <cfRule type="containsBlanks" dxfId="25" priority="1">
      <formula>LEN(TRIM(B8))=0</formula>
    </cfRule>
  </conditionalFormatting>
  <pageMargins left="0.5" right="0.5" top="0.5" bottom="0.5" header="0" footer="0"/>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zoomScaleNormal="100" workbookViewId="0"/>
  </sheetViews>
  <sheetFormatPr defaultColWidth="12" defaultRowHeight="12.95" customHeight="1"/>
  <cols>
    <col min="1" max="1" width="38.7109375" bestFit="1" customWidth="1"/>
    <col min="2" max="2" width="19.7109375" bestFit="1" customWidth="1"/>
    <col min="3" max="3" width="17.7109375" bestFit="1" customWidth="1"/>
    <col min="4" max="4" width="8.7109375" bestFit="1" customWidth="1"/>
    <col min="5" max="5" width="11.7109375" bestFit="1" customWidth="1"/>
    <col min="6" max="6" width="19.7109375" bestFit="1" customWidth="1"/>
    <col min="7" max="7" width="17.7109375" bestFit="1" customWidth="1"/>
    <col min="8" max="8" width="8.7109375" bestFit="1" customWidth="1"/>
    <col min="9" max="9" width="11.7109375" bestFit="1" customWidth="1"/>
    <col min="10" max="10" width="19.7109375" bestFit="1" customWidth="1"/>
    <col min="11" max="11" width="17.7109375" bestFit="1" customWidth="1"/>
    <col min="12" max="12" width="11.7109375" bestFit="1" customWidth="1"/>
    <col min="13" max="13" width="19.7109375" bestFit="1" customWidth="1"/>
    <col min="14" max="14" width="17.7109375" bestFit="1" customWidth="1"/>
    <col min="15" max="15" width="11.7109375" bestFit="1" customWidth="1"/>
    <col min="16" max="16" width="19.7109375" bestFit="1" customWidth="1"/>
    <col min="17" max="17" width="17.7109375" bestFit="1" customWidth="1"/>
    <col min="18" max="18" width="11.7109375" bestFit="1" customWidth="1"/>
    <col min="19" max="19" width="19.7109375" bestFit="1" customWidth="1"/>
    <col min="20" max="20" width="17.7109375" bestFit="1" customWidth="1"/>
    <col min="21" max="21" width="11.7109375" bestFit="1" customWidth="1"/>
    <col min="22" max="22" width="19.7109375" bestFit="1" customWidth="1"/>
    <col min="23" max="23" width="17.7109375" bestFit="1" customWidth="1"/>
    <col min="24" max="24" width="11.7109375" bestFit="1" customWidth="1"/>
    <col min="25" max="25" width="19.7109375" bestFit="1" customWidth="1"/>
    <col min="26" max="26" width="17.7109375" bestFit="1" customWidth="1"/>
    <col min="27" max="27" width="11.7109375" bestFit="1" customWidth="1"/>
    <col min="28" max="28" width="19.7109375" bestFit="1" customWidth="1"/>
    <col min="29" max="29" width="17.7109375" bestFit="1" customWidth="1"/>
    <col min="30" max="30" width="11.7109375" bestFit="1" customWidth="1"/>
  </cols>
  <sheetData>
    <row r="1" spans="1:64" ht="15.75" customHeight="1">
      <c r="A1" s="54" t="s">
        <v>39</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row>
    <row r="2" spans="1:64" ht="15.75" customHeight="1">
      <c r="A2" s="55" t="s">
        <v>22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row>
    <row r="3" spans="1:64" ht="13.5" thickBot="1">
      <c r="A3" s="393"/>
    </row>
    <row r="4" spans="1:64" ht="15.75" thickBot="1">
      <c r="A4" s="457" t="s">
        <v>40</v>
      </c>
      <c r="B4" s="459" t="s">
        <v>41</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1"/>
    </row>
    <row r="5" spans="1:64" ht="15">
      <c r="A5" s="458"/>
      <c r="B5" s="456" t="s">
        <v>42</v>
      </c>
      <c r="C5" s="454"/>
      <c r="D5" s="454"/>
      <c r="E5" s="455"/>
      <c r="F5" s="456" t="s">
        <v>43</v>
      </c>
      <c r="G5" s="454"/>
      <c r="H5" s="454"/>
      <c r="I5" s="455"/>
      <c r="J5" s="456" t="s">
        <v>44</v>
      </c>
      <c r="K5" s="454"/>
      <c r="L5" s="455"/>
      <c r="M5" s="454" t="s">
        <v>45</v>
      </c>
      <c r="N5" s="454"/>
      <c r="O5" s="455"/>
      <c r="P5" s="456" t="s">
        <v>46</v>
      </c>
      <c r="Q5" s="454"/>
      <c r="R5" s="455"/>
      <c r="S5" s="456" t="s">
        <v>47</v>
      </c>
      <c r="T5" s="454"/>
      <c r="U5" s="455"/>
      <c r="V5" s="456" t="s">
        <v>48</v>
      </c>
      <c r="W5" s="454"/>
      <c r="X5" s="455"/>
      <c r="Y5" s="456" t="s">
        <v>49</v>
      </c>
      <c r="Z5" s="454"/>
      <c r="AA5" s="455"/>
      <c r="AB5" s="456" t="s">
        <v>50</v>
      </c>
      <c r="AC5" s="454"/>
      <c r="AD5" s="455"/>
    </row>
    <row r="6" spans="1:64" ht="15">
      <c r="A6" s="458"/>
      <c r="B6" s="23" t="s">
        <v>75</v>
      </c>
      <c r="C6" s="24" t="s">
        <v>76</v>
      </c>
      <c r="D6" s="24" t="s">
        <v>56</v>
      </c>
      <c r="E6" s="25" t="s">
        <v>57</v>
      </c>
      <c r="F6" s="23" t="s">
        <v>75</v>
      </c>
      <c r="G6" s="24" t="s">
        <v>76</v>
      </c>
      <c r="H6" s="24" t="s">
        <v>56</v>
      </c>
      <c r="I6" s="25" t="s">
        <v>57</v>
      </c>
      <c r="J6" s="23" t="s">
        <v>75</v>
      </c>
      <c r="K6" s="24" t="s">
        <v>76</v>
      </c>
      <c r="L6" s="25" t="s">
        <v>57</v>
      </c>
      <c r="M6" s="24" t="s">
        <v>75</v>
      </c>
      <c r="N6" s="24" t="s">
        <v>76</v>
      </c>
      <c r="O6" s="25" t="s">
        <v>57</v>
      </c>
      <c r="P6" s="23" t="s">
        <v>75</v>
      </c>
      <c r="Q6" s="24" t="s">
        <v>76</v>
      </c>
      <c r="R6" s="25" t="s">
        <v>57</v>
      </c>
      <c r="S6" s="23" t="s">
        <v>75</v>
      </c>
      <c r="T6" s="24" t="s">
        <v>76</v>
      </c>
      <c r="U6" s="25" t="s">
        <v>57</v>
      </c>
      <c r="V6" s="23" t="s">
        <v>75</v>
      </c>
      <c r="W6" s="24" t="s">
        <v>76</v>
      </c>
      <c r="X6" s="25" t="s">
        <v>57</v>
      </c>
      <c r="Y6" s="23" t="s">
        <v>75</v>
      </c>
      <c r="Z6" s="24" t="s">
        <v>76</v>
      </c>
      <c r="AA6" s="25" t="s">
        <v>57</v>
      </c>
      <c r="AB6" s="23" t="s">
        <v>75</v>
      </c>
      <c r="AC6" s="24" t="s">
        <v>76</v>
      </c>
      <c r="AD6" s="25" t="s">
        <v>57</v>
      </c>
    </row>
    <row r="7" spans="1:64" ht="15">
      <c r="A7" s="43" t="s">
        <v>8</v>
      </c>
      <c r="B7" s="26">
        <v>1781893</v>
      </c>
      <c r="C7" s="27">
        <v>2325793</v>
      </c>
      <c r="D7" s="27" t="s">
        <v>277</v>
      </c>
      <c r="E7" s="28">
        <v>4107694</v>
      </c>
      <c r="F7" s="26">
        <v>1773813</v>
      </c>
      <c r="G7" s="27">
        <v>2329866</v>
      </c>
      <c r="H7" s="27">
        <v>14</v>
      </c>
      <c r="I7" s="28">
        <v>4103693</v>
      </c>
      <c r="J7" s="26">
        <v>1765844</v>
      </c>
      <c r="K7" s="27">
        <v>2339431</v>
      </c>
      <c r="L7" s="28">
        <v>4105275</v>
      </c>
      <c r="M7" s="27">
        <v>1781635</v>
      </c>
      <c r="N7" s="27">
        <v>2349442</v>
      </c>
      <c r="O7" s="28">
        <v>4131077</v>
      </c>
      <c r="P7" s="26">
        <v>1784904</v>
      </c>
      <c r="Q7" s="27">
        <v>2295924</v>
      </c>
      <c r="R7" s="28">
        <v>4080828</v>
      </c>
      <c r="S7" s="26">
        <v>1786393</v>
      </c>
      <c r="T7" s="27">
        <v>2292592</v>
      </c>
      <c r="U7" s="28">
        <v>4078985</v>
      </c>
      <c r="V7" s="26">
        <v>1786617</v>
      </c>
      <c r="W7" s="27">
        <v>2308490</v>
      </c>
      <c r="X7" s="28">
        <v>4095107</v>
      </c>
      <c r="Y7" s="26">
        <v>1789913</v>
      </c>
      <c r="Z7" s="27">
        <v>2310101</v>
      </c>
      <c r="AA7" s="28">
        <v>4100014</v>
      </c>
      <c r="AB7" s="26">
        <v>1824847</v>
      </c>
      <c r="AC7" s="27">
        <v>2285688</v>
      </c>
      <c r="AD7" s="28">
        <v>4110535</v>
      </c>
    </row>
    <row r="8" spans="1:64" ht="15">
      <c r="A8" s="32" t="s">
        <v>58</v>
      </c>
      <c r="B8" s="19">
        <v>33275</v>
      </c>
      <c r="C8" s="6">
        <v>166539</v>
      </c>
      <c r="D8" s="6" t="s">
        <v>277</v>
      </c>
      <c r="E8" s="18">
        <v>199814</v>
      </c>
      <c r="F8" s="19">
        <v>33794</v>
      </c>
      <c r="G8" s="6">
        <v>153868</v>
      </c>
      <c r="H8" s="6" t="s">
        <v>277</v>
      </c>
      <c r="I8" s="18">
        <v>187662</v>
      </c>
      <c r="J8" s="19">
        <v>33380</v>
      </c>
      <c r="K8" s="6">
        <v>135053</v>
      </c>
      <c r="L8" s="18">
        <v>168433</v>
      </c>
      <c r="M8" s="6">
        <v>32821</v>
      </c>
      <c r="N8" s="6">
        <v>134817</v>
      </c>
      <c r="O8" s="18">
        <v>167638</v>
      </c>
      <c r="P8" s="19">
        <v>33285</v>
      </c>
      <c r="Q8" s="6">
        <v>129121</v>
      </c>
      <c r="R8" s="18">
        <v>162406</v>
      </c>
      <c r="S8" s="19">
        <v>33442</v>
      </c>
      <c r="T8" s="6">
        <v>127120</v>
      </c>
      <c r="U8" s="18">
        <v>160562</v>
      </c>
      <c r="V8" s="19">
        <v>33966</v>
      </c>
      <c r="W8" s="6">
        <v>128189</v>
      </c>
      <c r="X8" s="18">
        <v>162155</v>
      </c>
      <c r="Y8" s="19">
        <v>33566</v>
      </c>
      <c r="Z8" s="6">
        <v>130182</v>
      </c>
      <c r="AA8" s="18">
        <v>163748</v>
      </c>
      <c r="AB8" s="19">
        <v>33028</v>
      </c>
      <c r="AC8" s="6">
        <v>132008</v>
      </c>
      <c r="AD8" s="18">
        <v>165036</v>
      </c>
    </row>
    <row r="9" spans="1:64" ht="15">
      <c r="A9" s="32" t="s">
        <v>60</v>
      </c>
      <c r="B9" s="19">
        <v>32520</v>
      </c>
      <c r="C9" s="6">
        <v>218118</v>
      </c>
      <c r="D9" s="6" t="s">
        <v>277</v>
      </c>
      <c r="E9" s="18">
        <v>250646</v>
      </c>
      <c r="F9" s="19">
        <v>32248</v>
      </c>
      <c r="G9" s="6">
        <v>217823</v>
      </c>
      <c r="H9" s="6">
        <v>14</v>
      </c>
      <c r="I9" s="18">
        <v>250085</v>
      </c>
      <c r="J9" s="19">
        <v>27342</v>
      </c>
      <c r="K9" s="6">
        <v>249617</v>
      </c>
      <c r="L9" s="18">
        <v>276959</v>
      </c>
      <c r="M9" s="6">
        <v>27261</v>
      </c>
      <c r="N9" s="6">
        <v>249530</v>
      </c>
      <c r="O9" s="18">
        <v>276791</v>
      </c>
      <c r="P9" s="19">
        <v>28691</v>
      </c>
      <c r="Q9" s="6">
        <v>258915</v>
      </c>
      <c r="R9" s="18">
        <v>287606</v>
      </c>
      <c r="S9" s="19">
        <v>28923</v>
      </c>
      <c r="T9" s="6">
        <v>257979</v>
      </c>
      <c r="U9" s="18">
        <v>286902</v>
      </c>
      <c r="V9" s="19">
        <v>27783</v>
      </c>
      <c r="W9" s="6">
        <v>260213</v>
      </c>
      <c r="X9" s="18">
        <v>287996</v>
      </c>
      <c r="Y9" s="19">
        <v>27664</v>
      </c>
      <c r="Z9" s="6">
        <v>258099</v>
      </c>
      <c r="AA9" s="18">
        <v>285763</v>
      </c>
      <c r="AB9" s="19">
        <v>28025</v>
      </c>
      <c r="AC9" s="6">
        <v>239565</v>
      </c>
      <c r="AD9" s="18">
        <v>267590</v>
      </c>
    </row>
    <row r="10" spans="1:64" ht="15">
      <c r="A10" s="32" t="s">
        <v>61</v>
      </c>
      <c r="B10" s="19">
        <v>773520</v>
      </c>
      <c r="C10" s="6">
        <v>844229</v>
      </c>
      <c r="D10" s="6" t="s">
        <v>277</v>
      </c>
      <c r="E10" s="18">
        <v>1617749</v>
      </c>
      <c r="F10" s="19">
        <v>766555</v>
      </c>
      <c r="G10" s="6">
        <v>860954</v>
      </c>
      <c r="H10" s="6" t="s">
        <v>277</v>
      </c>
      <c r="I10" s="18">
        <v>1627509</v>
      </c>
      <c r="J10" s="19">
        <v>758955</v>
      </c>
      <c r="K10" s="6">
        <v>852337</v>
      </c>
      <c r="L10" s="18">
        <v>1611292</v>
      </c>
      <c r="M10" s="6">
        <v>763684</v>
      </c>
      <c r="N10" s="6">
        <v>867290</v>
      </c>
      <c r="O10" s="18">
        <v>1630974</v>
      </c>
      <c r="P10" s="19">
        <v>758297</v>
      </c>
      <c r="Q10" s="6">
        <v>815182</v>
      </c>
      <c r="R10" s="18">
        <v>1573479</v>
      </c>
      <c r="S10" s="19">
        <v>764159</v>
      </c>
      <c r="T10" s="6">
        <v>819080</v>
      </c>
      <c r="U10" s="18">
        <v>1583239</v>
      </c>
      <c r="V10" s="19">
        <v>770867</v>
      </c>
      <c r="W10" s="6">
        <v>832305</v>
      </c>
      <c r="X10" s="18">
        <v>1603172</v>
      </c>
      <c r="Y10" s="19">
        <v>778181</v>
      </c>
      <c r="Z10" s="6">
        <v>836212</v>
      </c>
      <c r="AA10" s="18">
        <v>1614393</v>
      </c>
      <c r="AB10" s="19">
        <v>809195</v>
      </c>
      <c r="AC10" s="6">
        <v>831405</v>
      </c>
      <c r="AD10" s="18">
        <v>1640600</v>
      </c>
    </row>
    <row r="11" spans="1:64" ht="15">
      <c r="A11" s="32" t="s">
        <v>62</v>
      </c>
      <c r="B11" s="19">
        <v>28567</v>
      </c>
      <c r="C11" s="6" t="s">
        <v>277</v>
      </c>
      <c r="D11" s="6" t="s">
        <v>277</v>
      </c>
      <c r="E11" s="18">
        <v>28567</v>
      </c>
      <c r="F11" s="19">
        <v>30038</v>
      </c>
      <c r="G11" s="6" t="s">
        <v>277</v>
      </c>
      <c r="H11" s="6" t="s">
        <v>277</v>
      </c>
      <c r="I11" s="18">
        <v>30038</v>
      </c>
      <c r="J11" s="19">
        <v>33106</v>
      </c>
      <c r="K11" s="6" t="s">
        <v>277</v>
      </c>
      <c r="L11" s="18">
        <v>33106</v>
      </c>
      <c r="M11" s="6">
        <v>35509</v>
      </c>
      <c r="N11" s="6" t="s">
        <v>277</v>
      </c>
      <c r="O11" s="18">
        <v>35509</v>
      </c>
      <c r="P11" s="19">
        <v>36467</v>
      </c>
      <c r="Q11" s="6" t="s">
        <v>277</v>
      </c>
      <c r="R11" s="18">
        <v>36467</v>
      </c>
      <c r="S11" s="19">
        <v>36978</v>
      </c>
      <c r="T11" s="6" t="s">
        <v>277</v>
      </c>
      <c r="U11" s="18">
        <v>36978</v>
      </c>
      <c r="V11" s="19">
        <v>65181</v>
      </c>
      <c r="W11" s="6" t="s">
        <v>277</v>
      </c>
      <c r="X11" s="18">
        <v>65181</v>
      </c>
      <c r="Y11" s="19">
        <v>72527</v>
      </c>
      <c r="Z11" s="6" t="s">
        <v>277</v>
      </c>
      <c r="AA11" s="18">
        <v>72527</v>
      </c>
      <c r="AB11" s="19">
        <v>80203</v>
      </c>
      <c r="AC11" s="6" t="s">
        <v>277</v>
      </c>
      <c r="AD11" s="18">
        <v>80203</v>
      </c>
    </row>
    <row r="12" spans="1:64" ht="15">
      <c r="A12" s="32" t="s">
        <v>63</v>
      </c>
      <c r="B12" s="19">
        <v>1604</v>
      </c>
      <c r="C12" s="6" t="s">
        <v>277</v>
      </c>
      <c r="D12" s="6" t="s">
        <v>277</v>
      </c>
      <c r="E12" s="18">
        <v>1604</v>
      </c>
      <c r="F12" s="19">
        <v>1615</v>
      </c>
      <c r="G12" s="6" t="s">
        <v>277</v>
      </c>
      <c r="H12" s="6" t="s">
        <v>277</v>
      </c>
      <c r="I12" s="18">
        <v>1615</v>
      </c>
      <c r="J12" s="19">
        <v>1274</v>
      </c>
      <c r="K12" s="6" t="s">
        <v>277</v>
      </c>
      <c r="L12" s="18">
        <v>1274</v>
      </c>
      <c r="M12" s="6">
        <v>1314</v>
      </c>
      <c r="N12" s="6" t="s">
        <v>277</v>
      </c>
      <c r="O12" s="18">
        <v>1314</v>
      </c>
      <c r="P12" s="19">
        <v>1278</v>
      </c>
      <c r="Q12" s="6" t="s">
        <v>277</v>
      </c>
      <c r="R12" s="18">
        <v>1278</v>
      </c>
      <c r="S12" s="19">
        <v>1268</v>
      </c>
      <c r="T12" s="6" t="s">
        <v>277</v>
      </c>
      <c r="U12" s="18">
        <v>1268</v>
      </c>
      <c r="V12" s="19">
        <v>782</v>
      </c>
      <c r="W12" s="6" t="s">
        <v>277</v>
      </c>
      <c r="X12" s="18">
        <v>782</v>
      </c>
      <c r="Y12" s="19">
        <v>756</v>
      </c>
      <c r="Z12" s="6" t="s">
        <v>277</v>
      </c>
      <c r="AA12" s="18">
        <v>756</v>
      </c>
      <c r="AB12" s="19">
        <v>733</v>
      </c>
      <c r="AC12" s="6" t="s">
        <v>277</v>
      </c>
      <c r="AD12" s="18">
        <v>733</v>
      </c>
    </row>
    <row r="13" spans="1:64" ht="15">
      <c r="A13" s="32" t="s">
        <v>64</v>
      </c>
      <c r="B13" s="19">
        <v>21991</v>
      </c>
      <c r="C13" s="6">
        <v>204613</v>
      </c>
      <c r="D13" s="6" t="s">
        <v>277</v>
      </c>
      <c r="E13" s="18">
        <v>226604</v>
      </c>
      <c r="F13" s="19">
        <v>18538</v>
      </c>
      <c r="G13" s="6">
        <v>206659</v>
      </c>
      <c r="H13" s="6" t="s">
        <v>277</v>
      </c>
      <c r="I13" s="18">
        <v>225197</v>
      </c>
      <c r="J13" s="19">
        <v>18463</v>
      </c>
      <c r="K13" s="6">
        <v>218283</v>
      </c>
      <c r="L13" s="18">
        <v>236746</v>
      </c>
      <c r="M13" s="6">
        <v>18496</v>
      </c>
      <c r="N13" s="6">
        <v>207323</v>
      </c>
      <c r="O13" s="18">
        <v>225819</v>
      </c>
      <c r="P13" s="19">
        <v>17956</v>
      </c>
      <c r="Q13" s="6">
        <v>207257</v>
      </c>
      <c r="R13" s="18">
        <v>225213</v>
      </c>
      <c r="S13" s="19">
        <v>18631</v>
      </c>
      <c r="T13" s="6">
        <v>207005</v>
      </c>
      <c r="U13" s="18">
        <v>225636</v>
      </c>
      <c r="V13" s="19">
        <v>22735</v>
      </c>
      <c r="W13" s="6">
        <v>205459</v>
      </c>
      <c r="X13" s="18">
        <v>228194</v>
      </c>
      <c r="Y13" s="19">
        <v>23175</v>
      </c>
      <c r="Z13" s="6">
        <v>205236</v>
      </c>
      <c r="AA13" s="18">
        <v>228411</v>
      </c>
      <c r="AB13" s="19">
        <v>26448</v>
      </c>
      <c r="AC13" s="6">
        <v>206917</v>
      </c>
      <c r="AD13" s="18">
        <v>233365</v>
      </c>
    </row>
    <row r="14" spans="1:64" ht="15">
      <c r="A14" s="32" t="s">
        <v>65</v>
      </c>
      <c r="B14" s="19">
        <v>96934</v>
      </c>
      <c r="C14" s="6">
        <v>26083</v>
      </c>
      <c r="D14" s="6" t="s">
        <v>277</v>
      </c>
      <c r="E14" s="18">
        <v>123017</v>
      </c>
      <c r="F14" s="19">
        <v>88461</v>
      </c>
      <c r="G14" s="6">
        <v>25930</v>
      </c>
      <c r="H14" s="6" t="s">
        <v>277</v>
      </c>
      <c r="I14" s="18">
        <v>114391</v>
      </c>
      <c r="J14" s="19">
        <v>81714</v>
      </c>
      <c r="K14" s="6">
        <v>25634</v>
      </c>
      <c r="L14" s="18">
        <v>107348</v>
      </c>
      <c r="M14" s="6">
        <v>80056</v>
      </c>
      <c r="N14" s="6">
        <v>25648</v>
      </c>
      <c r="O14" s="18">
        <v>105704</v>
      </c>
      <c r="P14" s="19">
        <v>78563</v>
      </c>
      <c r="Q14" s="6">
        <v>27108</v>
      </c>
      <c r="R14" s="18">
        <v>105671</v>
      </c>
      <c r="S14" s="19">
        <v>79147</v>
      </c>
      <c r="T14" s="6">
        <v>27128</v>
      </c>
      <c r="U14" s="18">
        <v>106275</v>
      </c>
      <c r="V14" s="19">
        <v>78507</v>
      </c>
      <c r="W14" s="6">
        <v>21777</v>
      </c>
      <c r="X14" s="18">
        <v>100284</v>
      </c>
      <c r="Y14" s="19">
        <v>77998</v>
      </c>
      <c r="Z14" s="6">
        <v>21948</v>
      </c>
      <c r="AA14" s="18">
        <v>99946</v>
      </c>
      <c r="AB14" s="19">
        <v>77746</v>
      </c>
      <c r="AC14" s="6">
        <v>22448</v>
      </c>
      <c r="AD14" s="18">
        <v>100194</v>
      </c>
    </row>
    <row r="15" spans="1:64" ht="15">
      <c r="A15" s="32" t="s">
        <v>66</v>
      </c>
      <c r="B15" s="19">
        <v>276276</v>
      </c>
      <c r="C15" s="6">
        <v>344433</v>
      </c>
      <c r="D15" s="6" t="s">
        <v>277</v>
      </c>
      <c r="E15" s="18">
        <v>620709</v>
      </c>
      <c r="F15" s="19">
        <v>278590</v>
      </c>
      <c r="G15" s="6">
        <v>343655</v>
      </c>
      <c r="H15" s="6" t="s">
        <v>277</v>
      </c>
      <c r="I15" s="18">
        <v>622245</v>
      </c>
      <c r="J15" s="19">
        <v>276918</v>
      </c>
      <c r="K15" s="6">
        <v>349445</v>
      </c>
      <c r="L15" s="18">
        <v>626363</v>
      </c>
      <c r="M15" s="6">
        <v>267542</v>
      </c>
      <c r="N15" s="6">
        <v>350435</v>
      </c>
      <c r="O15" s="18">
        <v>617977</v>
      </c>
      <c r="P15" s="19">
        <v>262592</v>
      </c>
      <c r="Q15" s="6">
        <v>346167</v>
      </c>
      <c r="R15" s="18">
        <v>608759</v>
      </c>
      <c r="S15" s="19">
        <v>250470</v>
      </c>
      <c r="T15" s="6">
        <v>345553</v>
      </c>
      <c r="U15" s="18">
        <v>596023</v>
      </c>
      <c r="V15" s="19">
        <v>220939</v>
      </c>
      <c r="W15" s="6">
        <v>332278</v>
      </c>
      <c r="X15" s="18">
        <v>553217</v>
      </c>
      <c r="Y15" s="19">
        <v>203814</v>
      </c>
      <c r="Z15" s="6">
        <v>332455</v>
      </c>
      <c r="AA15" s="18">
        <v>536269</v>
      </c>
      <c r="AB15" s="19">
        <v>194000</v>
      </c>
      <c r="AC15" s="6">
        <v>334005</v>
      </c>
      <c r="AD15" s="18">
        <v>528005</v>
      </c>
    </row>
    <row r="16" spans="1:64" ht="15">
      <c r="A16" s="32" t="s">
        <v>67</v>
      </c>
      <c r="B16" s="19">
        <v>81803</v>
      </c>
      <c r="C16" s="6">
        <v>26323</v>
      </c>
      <c r="D16" s="6" t="s">
        <v>277</v>
      </c>
      <c r="E16" s="18">
        <v>108126</v>
      </c>
      <c r="F16" s="19">
        <v>81347</v>
      </c>
      <c r="G16" s="6">
        <v>26299</v>
      </c>
      <c r="H16" s="6" t="s">
        <v>277</v>
      </c>
      <c r="I16" s="18">
        <v>107646</v>
      </c>
      <c r="J16" s="19">
        <v>81607</v>
      </c>
      <c r="K16" s="6">
        <v>27086</v>
      </c>
      <c r="L16" s="18">
        <v>108693</v>
      </c>
      <c r="M16" s="6">
        <v>81754</v>
      </c>
      <c r="N16" s="6">
        <v>27060</v>
      </c>
      <c r="O16" s="18">
        <v>108814</v>
      </c>
      <c r="P16" s="19">
        <v>80493</v>
      </c>
      <c r="Q16" s="6">
        <v>27742</v>
      </c>
      <c r="R16" s="18">
        <v>108235</v>
      </c>
      <c r="S16" s="19">
        <v>81601</v>
      </c>
      <c r="T16" s="6">
        <v>26161</v>
      </c>
      <c r="U16" s="18">
        <v>107762</v>
      </c>
      <c r="V16" s="19">
        <v>80671</v>
      </c>
      <c r="W16" s="6">
        <v>25127</v>
      </c>
      <c r="X16" s="18">
        <v>105798</v>
      </c>
      <c r="Y16" s="19">
        <v>81209</v>
      </c>
      <c r="Z16" s="6">
        <v>25036</v>
      </c>
      <c r="AA16" s="18">
        <v>106245</v>
      </c>
      <c r="AB16" s="19">
        <v>79683</v>
      </c>
      <c r="AC16" s="6">
        <v>24972</v>
      </c>
      <c r="AD16" s="18">
        <v>104655</v>
      </c>
    </row>
    <row r="17" spans="1:64" ht="15">
      <c r="A17" s="32" t="s">
        <v>68</v>
      </c>
      <c r="B17" s="19">
        <v>5686</v>
      </c>
      <c r="C17" s="6">
        <v>71</v>
      </c>
      <c r="D17" s="6" t="s">
        <v>277</v>
      </c>
      <c r="E17" s="18">
        <v>5757</v>
      </c>
      <c r="F17" s="19">
        <v>5470</v>
      </c>
      <c r="G17" s="6">
        <v>75</v>
      </c>
      <c r="H17" s="6" t="s">
        <v>277</v>
      </c>
      <c r="I17" s="18">
        <v>5545</v>
      </c>
      <c r="J17" s="19">
        <v>6435</v>
      </c>
      <c r="K17" s="6">
        <v>127</v>
      </c>
      <c r="L17" s="18">
        <v>6562</v>
      </c>
      <c r="M17" s="6">
        <v>6794</v>
      </c>
      <c r="N17" s="6">
        <v>165</v>
      </c>
      <c r="O17" s="18">
        <v>6959</v>
      </c>
      <c r="P17" s="19">
        <v>6715</v>
      </c>
      <c r="Q17" s="6">
        <v>175</v>
      </c>
      <c r="R17" s="18">
        <v>6890</v>
      </c>
      <c r="S17" s="19">
        <v>6761</v>
      </c>
      <c r="T17" s="6">
        <v>194</v>
      </c>
      <c r="U17" s="18">
        <v>6955</v>
      </c>
      <c r="V17" s="19">
        <v>8410</v>
      </c>
      <c r="W17" s="6">
        <v>208</v>
      </c>
      <c r="X17" s="18">
        <v>8618</v>
      </c>
      <c r="Y17" s="19">
        <v>8971</v>
      </c>
      <c r="Z17" s="6">
        <v>213</v>
      </c>
      <c r="AA17" s="18">
        <v>9184</v>
      </c>
      <c r="AB17" s="19">
        <v>8964</v>
      </c>
      <c r="AC17" s="6">
        <v>242</v>
      </c>
      <c r="AD17" s="18">
        <v>9206</v>
      </c>
    </row>
    <row r="18" spans="1:64" ht="15">
      <c r="A18" s="32" t="s">
        <v>69</v>
      </c>
      <c r="B18" s="19">
        <v>126023</v>
      </c>
      <c r="C18" s="6" t="s">
        <v>277</v>
      </c>
      <c r="D18" s="6" t="s">
        <v>277</v>
      </c>
      <c r="E18" s="18">
        <v>126023</v>
      </c>
      <c r="F18" s="19">
        <v>130313</v>
      </c>
      <c r="G18" s="6" t="s">
        <v>277</v>
      </c>
      <c r="H18" s="6" t="s">
        <v>277</v>
      </c>
      <c r="I18" s="18">
        <v>130313</v>
      </c>
      <c r="J18" s="19">
        <v>137938</v>
      </c>
      <c r="K18" s="6" t="s">
        <v>277</v>
      </c>
      <c r="L18" s="18">
        <v>137938</v>
      </c>
      <c r="M18" s="6">
        <v>144650</v>
      </c>
      <c r="N18" s="6" t="s">
        <v>277</v>
      </c>
      <c r="O18" s="18">
        <v>144650</v>
      </c>
      <c r="P18" s="19">
        <v>147819</v>
      </c>
      <c r="Q18" s="6" t="s">
        <v>277</v>
      </c>
      <c r="R18" s="18">
        <v>147819</v>
      </c>
      <c r="S18" s="19">
        <v>148012</v>
      </c>
      <c r="T18" s="6" t="s">
        <v>277</v>
      </c>
      <c r="U18" s="18">
        <v>148012</v>
      </c>
      <c r="V18" s="19">
        <v>122718</v>
      </c>
      <c r="W18" s="6" t="s">
        <v>277</v>
      </c>
      <c r="X18" s="18">
        <v>122718</v>
      </c>
      <c r="Y18" s="19">
        <v>119278</v>
      </c>
      <c r="Z18" s="6" t="s">
        <v>277</v>
      </c>
      <c r="AA18" s="18">
        <v>119278</v>
      </c>
      <c r="AB18" s="19">
        <v>122031</v>
      </c>
      <c r="AC18" s="6" t="s">
        <v>277</v>
      </c>
      <c r="AD18" s="18">
        <v>122031</v>
      </c>
    </row>
    <row r="19" spans="1:64" ht="15">
      <c r="A19" s="32" t="s">
        <v>70</v>
      </c>
      <c r="B19" s="19">
        <v>262888</v>
      </c>
      <c r="C19" s="6">
        <v>218452</v>
      </c>
      <c r="D19" s="6" t="s">
        <v>277</v>
      </c>
      <c r="E19" s="18">
        <v>481340</v>
      </c>
      <c r="F19" s="19">
        <v>265505</v>
      </c>
      <c r="G19" s="6">
        <v>218165</v>
      </c>
      <c r="H19" s="6" t="s">
        <v>277</v>
      </c>
      <c r="I19" s="18">
        <v>483670</v>
      </c>
      <c r="J19" s="19">
        <v>269854</v>
      </c>
      <c r="K19" s="6">
        <v>218638</v>
      </c>
      <c r="L19" s="18">
        <v>488492</v>
      </c>
      <c r="M19" s="6">
        <v>282892</v>
      </c>
      <c r="N19" s="6">
        <v>218769</v>
      </c>
      <c r="O19" s="18">
        <v>501661</v>
      </c>
      <c r="P19" s="19">
        <v>292940</v>
      </c>
      <c r="Q19" s="6">
        <v>214985</v>
      </c>
      <c r="R19" s="18">
        <v>507925</v>
      </c>
      <c r="S19" s="19">
        <v>297023</v>
      </c>
      <c r="T19" s="6">
        <v>214505</v>
      </c>
      <c r="U19" s="18">
        <v>511528</v>
      </c>
      <c r="V19" s="19">
        <v>309505</v>
      </c>
      <c r="W19" s="6">
        <v>206907</v>
      </c>
      <c r="X19" s="18">
        <v>516412</v>
      </c>
      <c r="Y19" s="19">
        <v>315247</v>
      </c>
      <c r="Z19" s="6">
        <v>206021</v>
      </c>
      <c r="AA19" s="18">
        <v>521268</v>
      </c>
      <c r="AB19" s="19">
        <v>316808</v>
      </c>
      <c r="AC19" s="6">
        <v>201482</v>
      </c>
      <c r="AD19" s="18">
        <v>518290</v>
      </c>
    </row>
    <row r="20" spans="1:64" ht="15.75" thickBot="1">
      <c r="A20" s="33" t="s">
        <v>71</v>
      </c>
      <c r="B20" s="20">
        <v>40806</v>
      </c>
      <c r="C20" s="21">
        <v>276932</v>
      </c>
      <c r="D20" s="21" t="s">
        <v>277</v>
      </c>
      <c r="E20" s="22">
        <v>317738</v>
      </c>
      <c r="F20" s="20">
        <v>41339</v>
      </c>
      <c r="G20" s="21">
        <v>276438</v>
      </c>
      <c r="H20" s="21" t="s">
        <v>277</v>
      </c>
      <c r="I20" s="22">
        <v>317777</v>
      </c>
      <c r="J20" s="20">
        <v>38858</v>
      </c>
      <c r="K20" s="21">
        <v>263211</v>
      </c>
      <c r="L20" s="22">
        <v>302069</v>
      </c>
      <c r="M20" s="21">
        <v>38862</v>
      </c>
      <c r="N20" s="21">
        <v>268405</v>
      </c>
      <c r="O20" s="22">
        <v>307267</v>
      </c>
      <c r="P20" s="20">
        <v>39808</v>
      </c>
      <c r="Q20" s="21">
        <v>269272</v>
      </c>
      <c r="R20" s="22">
        <v>309080</v>
      </c>
      <c r="S20" s="20">
        <v>39978</v>
      </c>
      <c r="T20" s="21">
        <v>267867</v>
      </c>
      <c r="U20" s="22">
        <v>307845</v>
      </c>
      <c r="V20" s="20">
        <v>44553</v>
      </c>
      <c r="W20" s="21">
        <v>296027</v>
      </c>
      <c r="X20" s="22">
        <v>340580</v>
      </c>
      <c r="Y20" s="20">
        <v>47527</v>
      </c>
      <c r="Z20" s="21">
        <v>294699</v>
      </c>
      <c r="AA20" s="22">
        <v>342226</v>
      </c>
      <c r="AB20" s="20">
        <v>47983</v>
      </c>
      <c r="AC20" s="21">
        <v>292644</v>
      </c>
      <c r="AD20" s="22">
        <v>340627</v>
      </c>
    </row>
    <row r="21" spans="1:64" ht="12.75">
      <c r="A21" s="396" t="s">
        <v>269</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row>
    <row r="22" spans="1:64" ht="15">
      <c r="A22" s="37" t="s">
        <v>59</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row>
    <row r="23" spans="1:64" ht="15">
      <c r="A23" s="37" t="s">
        <v>72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row>
    <row r="24" spans="1:64" ht="15">
      <c r="A24" s="298" t="s">
        <v>273</v>
      </c>
      <c r="B24" s="10"/>
      <c r="C24" s="10"/>
      <c r="D24" s="10"/>
      <c r="E24" s="10"/>
      <c r="F24" s="412"/>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row>
    <row r="25" spans="1:64" ht="15">
      <c r="A25" s="37" t="s">
        <v>74</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row>
    <row r="26" spans="1:64" ht="12.7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row>
    <row r="27" spans="1:64" ht="12.7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sheetData>
  <mergeCells count="11">
    <mergeCell ref="A4:A6"/>
    <mergeCell ref="B4:AD4"/>
    <mergeCell ref="B5:E5"/>
    <mergeCell ref="F5:I5"/>
    <mergeCell ref="J5:L5"/>
    <mergeCell ref="M5:O5"/>
    <mergeCell ref="P5:R5"/>
    <mergeCell ref="S5:U5"/>
    <mergeCell ref="V5:X5"/>
    <mergeCell ref="Y5:AA5"/>
    <mergeCell ref="AB5:AD5"/>
  </mergeCells>
  <conditionalFormatting sqref="B7:AD20">
    <cfRule type="cellIs" dxfId="24" priority="2" operator="lessThan">
      <formula>10</formula>
    </cfRule>
  </conditionalFormatting>
  <conditionalFormatting sqref="B8:AD20">
    <cfRule type="containsBlanks" dxfId="23" priority="1">
      <formula>LEN(TRIM(B8))=0</formula>
    </cfRule>
  </conditionalFormatting>
  <pageMargins left="0.5" right="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
  <sheetViews>
    <sheetView zoomScaleNormal="100" workbookViewId="0"/>
  </sheetViews>
  <sheetFormatPr defaultColWidth="12" defaultRowHeight="12.95" customHeight="1"/>
  <cols>
    <col min="1" max="1" width="42.7109375" bestFit="1" customWidth="1"/>
    <col min="2" max="7" width="16.7109375" customWidth="1"/>
    <col min="8" max="8" width="11.7109375" bestFit="1" customWidth="1"/>
    <col min="9" max="14" width="16.7109375" customWidth="1"/>
    <col min="15" max="15" width="11.7109375" bestFit="1" customWidth="1"/>
    <col min="16" max="21" width="16.7109375" customWidth="1"/>
    <col min="22" max="22" width="11.7109375" bestFit="1" customWidth="1"/>
    <col min="23" max="28" width="16.7109375" customWidth="1"/>
    <col min="29" max="29" width="11.7109375" bestFit="1" customWidth="1"/>
    <col min="30" max="35" width="16.7109375" customWidth="1"/>
    <col min="36" max="36" width="11.7109375" bestFit="1" customWidth="1"/>
    <col min="37" max="42" width="16.7109375" customWidth="1"/>
    <col min="43" max="43" width="11.7109375" bestFit="1" customWidth="1"/>
    <col min="44" max="49" width="16.7109375" customWidth="1"/>
    <col min="50" max="50" width="11.7109375" bestFit="1" customWidth="1"/>
    <col min="51" max="56" width="16.7109375" customWidth="1"/>
    <col min="57" max="57" width="11.7109375" bestFit="1" customWidth="1"/>
    <col min="58" max="63" width="16.7109375" customWidth="1"/>
    <col min="64" max="64" width="11.7109375" bestFit="1" customWidth="1"/>
  </cols>
  <sheetData>
    <row r="1" spans="1:64" ht="15.75" customHeight="1">
      <c r="A1" s="54" t="s">
        <v>39</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row>
    <row r="2" spans="1:64" ht="15.75" customHeight="1">
      <c r="A2" s="55" t="s">
        <v>23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row>
    <row r="3" spans="1:64" ht="13.5" thickBot="1">
      <c r="A3" s="393"/>
    </row>
    <row r="4" spans="1:64" ht="15.75" thickBot="1">
      <c r="A4" s="457" t="s">
        <v>40</v>
      </c>
      <c r="B4" s="459" t="s">
        <v>41</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1"/>
    </row>
    <row r="5" spans="1:64" ht="15">
      <c r="A5" s="458"/>
      <c r="B5" s="462" t="s">
        <v>42</v>
      </c>
      <c r="C5" s="463"/>
      <c r="D5" s="463"/>
      <c r="E5" s="463"/>
      <c r="F5" s="463"/>
      <c r="G5" s="463"/>
      <c r="H5" s="464"/>
      <c r="I5" s="462" t="s">
        <v>43</v>
      </c>
      <c r="J5" s="463"/>
      <c r="K5" s="463"/>
      <c r="L5" s="463"/>
      <c r="M5" s="463"/>
      <c r="N5" s="463"/>
      <c r="O5" s="464"/>
      <c r="P5" s="462" t="s">
        <v>44</v>
      </c>
      <c r="Q5" s="463"/>
      <c r="R5" s="463"/>
      <c r="S5" s="463"/>
      <c r="T5" s="463"/>
      <c r="U5" s="463"/>
      <c r="V5" s="464"/>
      <c r="W5" s="462" t="s">
        <v>45</v>
      </c>
      <c r="X5" s="463"/>
      <c r="Y5" s="463"/>
      <c r="Z5" s="463"/>
      <c r="AA5" s="463"/>
      <c r="AB5" s="463"/>
      <c r="AC5" s="464"/>
      <c r="AD5" s="462" t="s">
        <v>46</v>
      </c>
      <c r="AE5" s="463"/>
      <c r="AF5" s="463"/>
      <c r="AG5" s="463"/>
      <c r="AH5" s="463"/>
      <c r="AI5" s="463"/>
      <c r="AJ5" s="464"/>
      <c r="AK5" s="462" t="s">
        <v>47</v>
      </c>
      <c r="AL5" s="463"/>
      <c r="AM5" s="463"/>
      <c r="AN5" s="463"/>
      <c r="AO5" s="463"/>
      <c r="AP5" s="463"/>
      <c r="AQ5" s="464"/>
      <c r="AR5" s="462" t="s">
        <v>48</v>
      </c>
      <c r="AS5" s="463"/>
      <c r="AT5" s="463"/>
      <c r="AU5" s="463"/>
      <c r="AV5" s="463"/>
      <c r="AW5" s="463"/>
      <c r="AX5" s="464"/>
      <c r="AY5" s="462" t="s">
        <v>49</v>
      </c>
      <c r="AZ5" s="463"/>
      <c r="BA5" s="463"/>
      <c r="BB5" s="463"/>
      <c r="BC5" s="463"/>
      <c r="BD5" s="463"/>
      <c r="BE5" s="464"/>
      <c r="BF5" s="462" t="s">
        <v>50</v>
      </c>
      <c r="BG5" s="463"/>
      <c r="BH5" s="463"/>
      <c r="BI5" s="463"/>
      <c r="BJ5" s="463"/>
      <c r="BK5" s="463"/>
      <c r="BL5" s="464"/>
    </row>
    <row r="6" spans="1:64" ht="45">
      <c r="A6" s="458"/>
      <c r="B6" s="46" t="s">
        <v>77</v>
      </c>
      <c r="C6" s="44" t="s">
        <v>78</v>
      </c>
      <c r="D6" s="44" t="s">
        <v>79</v>
      </c>
      <c r="E6" s="44" t="s">
        <v>80</v>
      </c>
      <c r="F6" s="44" t="s">
        <v>81</v>
      </c>
      <c r="G6" s="45" t="s">
        <v>82</v>
      </c>
      <c r="H6" s="47" t="s">
        <v>57</v>
      </c>
      <c r="I6" s="46" t="s">
        <v>77</v>
      </c>
      <c r="J6" s="44" t="s">
        <v>78</v>
      </c>
      <c r="K6" s="44" t="s">
        <v>79</v>
      </c>
      <c r="L6" s="44" t="s">
        <v>80</v>
      </c>
      <c r="M6" s="44" t="s">
        <v>81</v>
      </c>
      <c r="N6" s="45" t="s">
        <v>82</v>
      </c>
      <c r="O6" s="47" t="s">
        <v>57</v>
      </c>
      <c r="P6" s="46" t="s">
        <v>77</v>
      </c>
      <c r="Q6" s="44" t="s">
        <v>78</v>
      </c>
      <c r="R6" s="44" t="s">
        <v>79</v>
      </c>
      <c r="S6" s="44" t="s">
        <v>80</v>
      </c>
      <c r="T6" s="44" t="s">
        <v>81</v>
      </c>
      <c r="U6" s="45" t="s">
        <v>82</v>
      </c>
      <c r="V6" s="47" t="s">
        <v>57</v>
      </c>
      <c r="W6" s="46" t="s">
        <v>77</v>
      </c>
      <c r="X6" s="44" t="s">
        <v>78</v>
      </c>
      <c r="Y6" s="44" t="s">
        <v>79</v>
      </c>
      <c r="Z6" s="44" t="s">
        <v>80</v>
      </c>
      <c r="AA6" s="44" t="s">
        <v>81</v>
      </c>
      <c r="AB6" s="45" t="s">
        <v>82</v>
      </c>
      <c r="AC6" s="47" t="s">
        <v>57</v>
      </c>
      <c r="AD6" s="46" t="s">
        <v>77</v>
      </c>
      <c r="AE6" s="44" t="s">
        <v>78</v>
      </c>
      <c r="AF6" s="44" t="s">
        <v>79</v>
      </c>
      <c r="AG6" s="44" t="s">
        <v>80</v>
      </c>
      <c r="AH6" s="44" t="s">
        <v>81</v>
      </c>
      <c r="AI6" s="45" t="s">
        <v>82</v>
      </c>
      <c r="AJ6" s="47" t="s">
        <v>57</v>
      </c>
      <c r="AK6" s="46" t="s">
        <v>77</v>
      </c>
      <c r="AL6" s="44" t="s">
        <v>78</v>
      </c>
      <c r="AM6" s="44" t="s">
        <v>79</v>
      </c>
      <c r="AN6" s="44" t="s">
        <v>80</v>
      </c>
      <c r="AO6" s="44" t="s">
        <v>81</v>
      </c>
      <c r="AP6" s="45" t="s">
        <v>82</v>
      </c>
      <c r="AQ6" s="47" t="s">
        <v>57</v>
      </c>
      <c r="AR6" s="46" t="s">
        <v>77</v>
      </c>
      <c r="AS6" s="44" t="s">
        <v>78</v>
      </c>
      <c r="AT6" s="44" t="s">
        <v>79</v>
      </c>
      <c r="AU6" s="44" t="s">
        <v>80</v>
      </c>
      <c r="AV6" s="44" t="s">
        <v>81</v>
      </c>
      <c r="AW6" s="45" t="s">
        <v>82</v>
      </c>
      <c r="AX6" s="47" t="s">
        <v>57</v>
      </c>
      <c r="AY6" s="46" t="s">
        <v>77</v>
      </c>
      <c r="AZ6" s="44" t="s">
        <v>78</v>
      </c>
      <c r="BA6" s="44" t="s">
        <v>79</v>
      </c>
      <c r="BB6" s="44" t="s">
        <v>80</v>
      </c>
      <c r="BC6" s="44" t="s">
        <v>81</v>
      </c>
      <c r="BD6" s="45" t="s">
        <v>82</v>
      </c>
      <c r="BE6" s="47" t="s">
        <v>57</v>
      </c>
      <c r="BF6" s="46" t="s">
        <v>77</v>
      </c>
      <c r="BG6" s="44" t="s">
        <v>78</v>
      </c>
      <c r="BH6" s="44" t="s">
        <v>79</v>
      </c>
      <c r="BI6" s="44" t="s">
        <v>80</v>
      </c>
      <c r="BJ6" s="44" t="s">
        <v>81</v>
      </c>
      <c r="BK6" s="45" t="s">
        <v>82</v>
      </c>
      <c r="BL6" s="47" t="s">
        <v>57</v>
      </c>
    </row>
    <row r="7" spans="1:64" ht="15">
      <c r="A7" s="43" t="s">
        <v>8</v>
      </c>
      <c r="B7" s="26">
        <v>214095</v>
      </c>
      <c r="C7" s="27">
        <v>510956</v>
      </c>
      <c r="D7" s="27">
        <v>197183</v>
      </c>
      <c r="E7" s="27">
        <v>469765</v>
      </c>
      <c r="F7" s="27">
        <v>2385874</v>
      </c>
      <c r="G7" s="27">
        <v>329821</v>
      </c>
      <c r="H7" s="28">
        <v>4107694</v>
      </c>
      <c r="I7" s="26">
        <v>229409</v>
      </c>
      <c r="J7" s="27">
        <v>495522</v>
      </c>
      <c r="K7" s="27">
        <v>196730</v>
      </c>
      <c r="L7" s="27">
        <v>459672</v>
      </c>
      <c r="M7" s="27">
        <v>2384178</v>
      </c>
      <c r="N7" s="27">
        <v>338182</v>
      </c>
      <c r="O7" s="28">
        <v>4103693</v>
      </c>
      <c r="P7" s="26">
        <v>258881</v>
      </c>
      <c r="Q7" s="27">
        <v>486665</v>
      </c>
      <c r="R7" s="27">
        <v>181972</v>
      </c>
      <c r="S7" s="27">
        <v>448516</v>
      </c>
      <c r="T7" s="27">
        <v>2394583</v>
      </c>
      <c r="U7" s="27">
        <v>334658</v>
      </c>
      <c r="V7" s="28">
        <v>4105275</v>
      </c>
      <c r="W7" s="26">
        <v>273897</v>
      </c>
      <c r="X7" s="27">
        <v>484803</v>
      </c>
      <c r="Y7" s="27">
        <v>177238</v>
      </c>
      <c r="Z7" s="27">
        <v>451692</v>
      </c>
      <c r="AA7" s="27">
        <v>2395407</v>
      </c>
      <c r="AB7" s="27">
        <v>348040</v>
      </c>
      <c r="AC7" s="28">
        <v>4131077</v>
      </c>
      <c r="AD7" s="26">
        <v>281390</v>
      </c>
      <c r="AE7" s="27">
        <v>481325</v>
      </c>
      <c r="AF7" s="27">
        <v>174165</v>
      </c>
      <c r="AG7" s="27">
        <v>439389</v>
      </c>
      <c r="AH7" s="27">
        <v>2402135</v>
      </c>
      <c r="AI7" s="27">
        <v>302424</v>
      </c>
      <c r="AJ7" s="28">
        <v>4080828</v>
      </c>
      <c r="AK7" s="26">
        <v>281789</v>
      </c>
      <c r="AL7" s="27">
        <v>477663</v>
      </c>
      <c r="AM7" s="27">
        <v>174996</v>
      </c>
      <c r="AN7" s="27">
        <v>438962</v>
      </c>
      <c r="AO7" s="27">
        <v>2401838</v>
      </c>
      <c r="AP7" s="27">
        <v>303737</v>
      </c>
      <c r="AQ7" s="28">
        <v>4078985</v>
      </c>
      <c r="AR7" s="26">
        <v>292458</v>
      </c>
      <c r="AS7" s="27">
        <v>470369</v>
      </c>
      <c r="AT7" s="27">
        <v>176955</v>
      </c>
      <c r="AU7" s="27">
        <v>435861</v>
      </c>
      <c r="AV7" s="27">
        <v>2414406</v>
      </c>
      <c r="AW7" s="27">
        <v>305058</v>
      </c>
      <c r="AX7" s="28">
        <v>4095107</v>
      </c>
      <c r="AY7" s="26">
        <v>299640</v>
      </c>
      <c r="AZ7" s="27">
        <v>464297</v>
      </c>
      <c r="BA7" s="27">
        <v>178149</v>
      </c>
      <c r="BB7" s="27">
        <v>441570</v>
      </c>
      <c r="BC7" s="27">
        <v>2409783</v>
      </c>
      <c r="BD7" s="27">
        <v>306575</v>
      </c>
      <c r="BE7" s="28">
        <v>4100014</v>
      </c>
      <c r="BF7" s="26">
        <v>309992</v>
      </c>
      <c r="BG7" s="27">
        <v>460004</v>
      </c>
      <c r="BH7" s="27">
        <v>180669</v>
      </c>
      <c r="BI7" s="27">
        <v>445053</v>
      </c>
      <c r="BJ7" s="27">
        <v>2407815</v>
      </c>
      <c r="BK7" s="27">
        <v>307002</v>
      </c>
      <c r="BL7" s="28">
        <v>4110535</v>
      </c>
    </row>
    <row r="8" spans="1:64" ht="15">
      <c r="A8" s="32" t="s">
        <v>58</v>
      </c>
      <c r="B8" s="19" t="s">
        <v>277</v>
      </c>
      <c r="C8" s="6">
        <v>1272</v>
      </c>
      <c r="D8" s="6">
        <v>1526</v>
      </c>
      <c r="E8" s="6">
        <v>20232</v>
      </c>
      <c r="F8" s="6">
        <v>163219</v>
      </c>
      <c r="G8" s="6">
        <v>13558</v>
      </c>
      <c r="H8" s="18">
        <v>199814</v>
      </c>
      <c r="I8" s="19" t="s">
        <v>277</v>
      </c>
      <c r="J8" s="6">
        <v>1238</v>
      </c>
      <c r="K8" s="6">
        <v>1449</v>
      </c>
      <c r="L8" s="6">
        <v>19991</v>
      </c>
      <c r="M8" s="6">
        <v>151860</v>
      </c>
      <c r="N8" s="6">
        <v>13117</v>
      </c>
      <c r="O8" s="18">
        <v>187662</v>
      </c>
      <c r="P8" s="19" t="s">
        <v>277</v>
      </c>
      <c r="Q8" s="6">
        <v>1162</v>
      </c>
      <c r="R8" s="6">
        <v>1266</v>
      </c>
      <c r="S8" s="6">
        <v>19136</v>
      </c>
      <c r="T8" s="6">
        <v>133956</v>
      </c>
      <c r="U8" s="6">
        <v>12908</v>
      </c>
      <c r="V8" s="18">
        <v>168433</v>
      </c>
      <c r="W8" s="19" t="s">
        <v>277</v>
      </c>
      <c r="X8" s="6">
        <v>1122</v>
      </c>
      <c r="Y8" s="6">
        <v>1179</v>
      </c>
      <c r="Z8" s="6">
        <v>18682</v>
      </c>
      <c r="AA8" s="6">
        <v>133688</v>
      </c>
      <c r="AB8" s="6">
        <v>12962</v>
      </c>
      <c r="AC8" s="18">
        <v>167638</v>
      </c>
      <c r="AD8" s="19" t="s">
        <v>277</v>
      </c>
      <c r="AE8" s="6">
        <v>1182</v>
      </c>
      <c r="AF8" s="6">
        <v>1347</v>
      </c>
      <c r="AG8" s="6">
        <v>12762</v>
      </c>
      <c r="AH8" s="6">
        <v>130189</v>
      </c>
      <c r="AI8" s="6">
        <v>16921</v>
      </c>
      <c r="AJ8" s="18">
        <v>162406</v>
      </c>
      <c r="AK8" s="19" t="s">
        <v>277</v>
      </c>
      <c r="AL8" s="6">
        <v>1102</v>
      </c>
      <c r="AM8" s="6">
        <v>1418</v>
      </c>
      <c r="AN8" s="6">
        <v>12856</v>
      </c>
      <c r="AO8" s="6">
        <v>129784</v>
      </c>
      <c r="AP8" s="6">
        <v>15397</v>
      </c>
      <c r="AQ8" s="18">
        <v>160562</v>
      </c>
      <c r="AR8" s="19" t="s">
        <v>277</v>
      </c>
      <c r="AS8" s="6">
        <v>1022</v>
      </c>
      <c r="AT8" s="6">
        <v>1435</v>
      </c>
      <c r="AU8" s="6">
        <v>12887</v>
      </c>
      <c r="AV8" s="6">
        <v>134120</v>
      </c>
      <c r="AW8" s="6">
        <v>12687</v>
      </c>
      <c r="AX8" s="18">
        <v>162155</v>
      </c>
      <c r="AY8" s="19" t="s">
        <v>277</v>
      </c>
      <c r="AZ8" s="6">
        <v>990</v>
      </c>
      <c r="BA8" s="6">
        <v>1589</v>
      </c>
      <c r="BB8" s="6">
        <v>12587</v>
      </c>
      <c r="BC8" s="6">
        <v>135845</v>
      </c>
      <c r="BD8" s="6">
        <v>12733</v>
      </c>
      <c r="BE8" s="18">
        <v>163748</v>
      </c>
      <c r="BF8" s="19" t="s">
        <v>277</v>
      </c>
      <c r="BG8" s="6">
        <v>1001</v>
      </c>
      <c r="BH8" s="6">
        <v>1651</v>
      </c>
      <c r="BI8" s="6">
        <v>12753</v>
      </c>
      <c r="BJ8" s="6">
        <v>137001</v>
      </c>
      <c r="BK8" s="6">
        <v>12626</v>
      </c>
      <c r="BL8" s="18">
        <v>165036</v>
      </c>
    </row>
    <row r="9" spans="1:64" ht="15">
      <c r="A9" s="32" t="s">
        <v>60</v>
      </c>
      <c r="B9" s="19">
        <v>738</v>
      </c>
      <c r="C9" s="6">
        <v>4980</v>
      </c>
      <c r="D9" s="6">
        <v>5069</v>
      </c>
      <c r="E9" s="6">
        <v>11519</v>
      </c>
      <c r="F9" s="6">
        <v>228321</v>
      </c>
      <c r="G9" s="6">
        <v>19</v>
      </c>
      <c r="H9" s="18">
        <v>250646</v>
      </c>
      <c r="I9" s="19">
        <v>674</v>
      </c>
      <c r="J9" s="6">
        <v>4444</v>
      </c>
      <c r="K9" s="6">
        <v>5119</v>
      </c>
      <c r="L9" s="6">
        <v>11434</v>
      </c>
      <c r="M9" s="6">
        <v>228407</v>
      </c>
      <c r="N9" s="6" t="s">
        <v>277</v>
      </c>
      <c r="O9" s="18">
        <v>250085</v>
      </c>
      <c r="P9" s="19">
        <v>178</v>
      </c>
      <c r="Q9" s="6">
        <v>3678</v>
      </c>
      <c r="R9" s="6">
        <v>2321</v>
      </c>
      <c r="S9" s="6">
        <v>9385</v>
      </c>
      <c r="T9" s="6">
        <v>261397</v>
      </c>
      <c r="U9" s="6" t="s">
        <v>277</v>
      </c>
      <c r="V9" s="18">
        <v>276959</v>
      </c>
      <c r="W9" s="19">
        <v>171</v>
      </c>
      <c r="X9" s="6">
        <v>3517</v>
      </c>
      <c r="Y9" s="6">
        <v>2355</v>
      </c>
      <c r="Z9" s="6">
        <v>9848</v>
      </c>
      <c r="AA9" s="6">
        <v>260900</v>
      </c>
      <c r="AB9" s="6" t="s">
        <v>277</v>
      </c>
      <c r="AC9" s="18">
        <v>276791</v>
      </c>
      <c r="AD9" s="19">
        <v>106</v>
      </c>
      <c r="AE9" s="6">
        <v>3380</v>
      </c>
      <c r="AF9" s="6">
        <v>1944</v>
      </c>
      <c r="AG9" s="6">
        <v>7107</v>
      </c>
      <c r="AH9" s="6">
        <v>275069</v>
      </c>
      <c r="AI9" s="6" t="s">
        <v>277</v>
      </c>
      <c r="AJ9" s="18">
        <v>287606</v>
      </c>
      <c r="AK9" s="19">
        <v>110</v>
      </c>
      <c r="AL9" s="6">
        <v>3233</v>
      </c>
      <c r="AM9" s="6">
        <v>1921</v>
      </c>
      <c r="AN9" s="6">
        <v>7221</v>
      </c>
      <c r="AO9" s="6">
        <v>274417</v>
      </c>
      <c r="AP9" s="6" t="s">
        <v>277</v>
      </c>
      <c r="AQ9" s="18">
        <v>286902</v>
      </c>
      <c r="AR9" s="19">
        <v>68</v>
      </c>
      <c r="AS9" s="6">
        <v>4049</v>
      </c>
      <c r="AT9" s="6">
        <v>1944</v>
      </c>
      <c r="AU9" s="6">
        <v>7295</v>
      </c>
      <c r="AV9" s="6">
        <v>274640</v>
      </c>
      <c r="AW9" s="6" t="s">
        <v>277</v>
      </c>
      <c r="AX9" s="18">
        <v>287996</v>
      </c>
      <c r="AY9" s="19">
        <v>92</v>
      </c>
      <c r="AZ9" s="6">
        <v>4168</v>
      </c>
      <c r="BA9" s="6">
        <v>1987</v>
      </c>
      <c r="BB9" s="6">
        <v>7279</v>
      </c>
      <c r="BC9" s="6">
        <v>272237</v>
      </c>
      <c r="BD9" s="6" t="s">
        <v>277</v>
      </c>
      <c r="BE9" s="18">
        <v>285763</v>
      </c>
      <c r="BF9" s="19">
        <v>69</v>
      </c>
      <c r="BG9" s="6">
        <v>4209</v>
      </c>
      <c r="BH9" s="6">
        <v>2025</v>
      </c>
      <c r="BI9" s="6">
        <v>7500</v>
      </c>
      <c r="BJ9" s="6">
        <v>253787</v>
      </c>
      <c r="BK9" s="6" t="s">
        <v>277</v>
      </c>
      <c r="BL9" s="18">
        <v>267590</v>
      </c>
    </row>
    <row r="10" spans="1:64" ht="15">
      <c r="A10" s="32" t="s">
        <v>61</v>
      </c>
      <c r="B10" s="19">
        <v>25094</v>
      </c>
      <c r="C10" s="6">
        <v>218952</v>
      </c>
      <c r="D10" s="6">
        <v>74970</v>
      </c>
      <c r="E10" s="6">
        <v>219128</v>
      </c>
      <c r="F10" s="6">
        <v>773316</v>
      </c>
      <c r="G10" s="6">
        <v>306289</v>
      </c>
      <c r="H10" s="18">
        <v>1617749</v>
      </c>
      <c r="I10" s="19">
        <v>24616</v>
      </c>
      <c r="J10" s="6">
        <v>216754</v>
      </c>
      <c r="K10" s="6">
        <v>76675</v>
      </c>
      <c r="L10" s="6">
        <v>219239</v>
      </c>
      <c r="M10" s="6">
        <v>770451</v>
      </c>
      <c r="N10" s="6">
        <v>319774</v>
      </c>
      <c r="O10" s="18">
        <v>1627509</v>
      </c>
      <c r="P10" s="19">
        <v>24246</v>
      </c>
      <c r="Q10" s="6">
        <v>214382</v>
      </c>
      <c r="R10" s="6">
        <v>74041</v>
      </c>
      <c r="S10" s="6">
        <v>220753</v>
      </c>
      <c r="T10" s="6">
        <v>761507</v>
      </c>
      <c r="U10" s="6">
        <v>316363</v>
      </c>
      <c r="V10" s="18">
        <v>1611292</v>
      </c>
      <c r="W10" s="19">
        <v>23911</v>
      </c>
      <c r="X10" s="6">
        <v>215608</v>
      </c>
      <c r="Y10" s="6">
        <v>74416</v>
      </c>
      <c r="Z10" s="6">
        <v>223693</v>
      </c>
      <c r="AA10" s="6">
        <v>763303</v>
      </c>
      <c r="AB10" s="6">
        <v>330043</v>
      </c>
      <c r="AC10" s="18">
        <v>1630974</v>
      </c>
      <c r="AD10" s="19">
        <v>23862</v>
      </c>
      <c r="AE10" s="6">
        <v>215597</v>
      </c>
      <c r="AF10" s="6">
        <v>73176</v>
      </c>
      <c r="AG10" s="6">
        <v>219151</v>
      </c>
      <c r="AH10" s="6">
        <v>761520</v>
      </c>
      <c r="AI10" s="6">
        <v>280173</v>
      </c>
      <c r="AJ10" s="18">
        <v>1573479</v>
      </c>
      <c r="AK10" s="19">
        <v>23561</v>
      </c>
      <c r="AL10" s="6">
        <v>222167</v>
      </c>
      <c r="AM10" s="6">
        <v>73904</v>
      </c>
      <c r="AN10" s="6">
        <v>217951</v>
      </c>
      <c r="AO10" s="6">
        <v>762668</v>
      </c>
      <c r="AP10" s="6">
        <v>282988</v>
      </c>
      <c r="AQ10" s="18">
        <v>1583239</v>
      </c>
      <c r="AR10" s="19">
        <v>24197</v>
      </c>
      <c r="AS10" s="6">
        <v>228746</v>
      </c>
      <c r="AT10" s="6">
        <v>71541</v>
      </c>
      <c r="AU10" s="6">
        <v>215857</v>
      </c>
      <c r="AV10" s="6">
        <v>775892</v>
      </c>
      <c r="AW10" s="6">
        <v>286939</v>
      </c>
      <c r="AX10" s="18">
        <v>1603172</v>
      </c>
      <c r="AY10" s="19">
        <v>24126</v>
      </c>
      <c r="AZ10" s="6">
        <v>237988</v>
      </c>
      <c r="BA10" s="6">
        <v>72607</v>
      </c>
      <c r="BB10" s="6">
        <v>215039</v>
      </c>
      <c r="BC10" s="6">
        <v>775870</v>
      </c>
      <c r="BD10" s="6">
        <v>288763</v>
      </c>
      <c r="BE10" s="18">
        <v>1614393</v>
      </c>
      <c r="BF10" s="19">
        <v>24361</v>
      </c>
      <c r="BG10" s="6">
        <v>241379</v>
      </c>
      <c r="BH10" s="6">
        <v>72634</v>
      </c>
      <c r="BI10" s="6">
        <v>219733</v>
      </c>
      <c r="BJ10" s="6">
        <v>792062</v>
      </c>
      <c r="BK10" s="6">
        <v>290431</v>
      </c>
      <c r="BL10" s="18">
        <v>1640600</v>
      </c>
    </row>
    <row r="11" spans="1:64" ht="15">
      <c r="A11" s="32" t="s">
        <v>62</v>
      </c>
      <c r="B11" s="19">
        <v>28463</v>
      </c>
      <c r="C11" s="6">
        <v>104</v>
      </c>
      <c r="D11" s="6" t="s">
        <v>277</v>
      </c>
      <c r="E11" s="6" t="s">
        <v>277</v>
      </c>
      <c r="F11" s="6" t="s">
        <v>277</v>
      </c>
      <c r="G11" s="6" t="s">
        <v>277</v>
      </c>
      <c r="H11" s="18">
        <v>28567</v>
      </c>
      <c r="I11" s="19">
        <v>29936</v>
      </c>
      <c r="J11" s="6">
        <v>102</v>
      </c>
      <c r="K11" s="6" t="s">
        <v>277</v>
      </c>
      <c r="L11" s="6" t="s">
        <v>277</v>
      </c>
      <c r="M11" s="6" t="s">
        <v>277</v>
      </c>
      <c r="N11" s="6" t="s">
        <v>277</v>
      </c>
      <c r="O11" s="18">
        <v>30038</v>
      </c>
      <c r="P11" s="19">
        <v>32984</v>
      </c>
      <c r="Q11" s="6">
        <v>120</v>
      </c>
      <c r="R11" s="6" t="s">
        <v>277</v>
      </c>
      <c r="S11" s="6" t="s">
        <v>277</v>
      </c>
      <c r="T11" s="6" t="s">
        <v>277</v>
      </c>
      <c r="U11" s="6" t="s">
        <v>277</v>
      </c>
      <c r="V11" s="18">
        <v>33106</v>
      </c>
      <c r="W11" s="19">
        <v>35376</v>
      </c>
      <c r="X11" s="6">
        <v>131</v>
      </c>
      <c r="Y11" s="6" t="s">
        <v>277</v>
      </c>
      <c r="Z11" s="6" t="s">
        <v>277</v>
      </c>
      <c r="AA11" s="6" t="s">
        <v>277</v>
      </c>
      <c r="AB11" s="6" t="s">
        <v>277</v>
      </c>
      <c r="AC11" s="18">
        <v>35509</v>
      </c>
      <c r="AD11" s="19">
        <v>36330</v>
      </c>
      <c r="AE11" s="6">
        <v>134</v>
      </c>
      <c r="AF11" s="6" t="s">
        <v>277</v>
      </c>
      <c r="AG11" s="6" t="s">
        <v>277</v>
      </c>
      <c r="AH11" s="6" t="s">
        <v>277</v>
      </c>
      <c r="AI11" s="6" t="s">
        <v>277</v>
      </c>
      <c r="AJ11" s="18">
        <v>36467</v>
      </c>
      <c r="AK11" s="19">
        <v>36823</v>
      </c>
      <c r="AL11" s="6">
        <v>151</v>
      </c>
      <c r="AM11" s="6" t="s">
        <v>277</v>
      </c>
      <c r="AN11" s="6" t="s">
        <v>277</v>
      </c>
      <c r="AO11" s="6" t="s">
        <v>277</v>
      </c>
      <c r="AP11" s="6" t="s">
        <v>277</v>
      </c>
      <c r="AQ11" s="18">
        <v>36978</v>
      </c>
      <c r="AR11" s="19">
        <v>64996</v>
      </c>
      <c r="AS11" s="6">
        <v>183</v>
      </c>
      <c r="AT11" s="6" t="s">
        <v>277</v>
      </c>
      <c r="AU11" s="6" t="s">
        <v>277</v>
      </c>
      <c r="AV11" s="6" t="s">
        <v>277</v>
      </c>
      <c r="AW11" s="6" t="s">
        <v>277</v>
      </c>
      <c r="AX11" s="18">
        <v>65181</v>
      </c>
      <c r="AY11" s="19">
        <v>72320</v>
      </c>
      <c r="AZ11" s="6">
        <v>202</v>
      </c>
      <c r="BA11" s="6" t="s">
        <v>277</v>
      </c>
      <c r="BB11" s="6" t="s">
        <v>277</v>
      </c>
      <c r="BC11" s="6" t="s">
        <v>277</v>
      </c>
      <c r="BD11" s="6" t="s">
        <v>277</v>
      </c>
      <c r="BE11" s="18">
        <v>72527</v>
      </c>
      <c r="BF11" s="19">
        <v>79991</v>
      </c>
      <c r="BG11" s="6">
        <v>207</v>
      </c>
      <c r="BH11" s="6" t="s">
        <v>277</v>
      </c>
      <c r="BI11" s="6" t="s">
        <v>277</v>
      </c>
      <c r="BJ11" s="6" t="s">
        <v>277</v>
      </c>
      <c r="BK11" s="6" t="s">
        <v>277</v>
      </c>
      <c r="BL11" s="18">
        <v>80203</v>
      </c>
    </row>
    <row r="12" spans="1:64" ht="15">
      <c r="A12" s="32" t="s">
        <v>63</v>
      </c>
      <c r="B12" s="19">
        <v>1604</v>
      </c>
      <c r="C12" s="6" t="s">
        <v>277</v>
      </c>
      <c r="D12" s="6" t="s">
        <v>277</v>
      </c>
      <c r="E12" s="6" t="s">
        <v>277</v>
      </c>
      <c r="F12" s="6" t="s">
        <v>277</v>
      </c>
      <c r="G12" s="6" t="s">
        <v>277</v>
      </c>
      <c r="H12" s="18">
        <v>1604</v>
      </c>
      <c r="I12" s="19">
        <v>1615</v>
      </c>
      <c r="J12" s="6" t="s">
        <v>277</v>
      </c>
      <c r="K12" s="6" t="s">
        <v>277</v>
      </c>
      <c r="L12" s="6" t="s">
        <v>277</v>
      </c>
      <c r="M12" s="6" t="s">
        <v>277</v>
      </c>
      <c r="N12" s="6" t="s">
        <v>277</v>
      </c>
      <c r="O12" s="18">
        <v>1615</v>
      </c>
      <c r="P12" s="19">
        <v>1274</v>
      </c>
      <c r="Q12" s="6" t="s">
        <v>277</v>
      </c>
      <c r="R12" s="6" t="s">
        <v>277</v>
      </c>
      <c r="S12" s="6" t="s">
        <v>277</v>
      </c>
      <c r="T12" s="6" t="s">
        <v>277</v>
      </c>
      <c r="U12" s="6" t="s">
        <v>277</v>
      </c>
      <c r="V12" s="18">
        <v>1274</v>
      </c>
      <c r="W12" s="19">
        <v>1314</v>
      </c>
      <c r="X12" s="6" t="s">
        <v>277</v>
      </c>
      <c r="Y12" s="6" t="s">
        <v>277</v>
      </c>
      <c r="Z12" s="6" t="s">
        <v>277</v>
      </c>
      <c r="AA12" s="6" t="s">
        <v>277</v>
      </c>
      <c r="AB12" s="6" t="s">
        <v>277</v>
      </c>
      <c r="AC12" s="18">
        <v>1314</v>
      </c>
      <c r="AD12" s="19">
        <v>1278</v>
      </c>
      <c r="AE12" s="6" t="s">
        <v>277</v>
      </c>
      <c r="AF12" s="6" t="s">
        <v>277</v>
      </c>
      <c r="AG12" s="6" t="s">
        <v>277</v>
      </c>
      <c r="AH12" s="6" t="s">
        <v>277</v>
      </c>
      <c r="AI12" s="6" t="s">
        <v>277</v>
      </c>
      <c r="AJ12" s="18">
        <v>1278</v>
      </c>
      <c r="AK12" s="19">
        <v>1268</v>
      </c>
      <c r="AL12" s="6" t="s">
        <v>277</v>
      </c>
      <c r="AM12" s="6" t="s">
        <v>277</v>
      </c>
      <c r="AN12" s="6" t="s">
        <v>277</v>
      </c>
      <c r="AO12" s="6" t="s">
        <v>277</v>
      </c>
      <c r="AP12" s="6" t="s">
        <v>277</v>
      </c>
      <c r="AQ12" s="18">
        <v>1268</v>
      </c>
      <c r="AR12" s="19">
        <v>782</v>
      </c>
      <c r="AS12" s="6" t="s">
        <v>277</v>
      </c>
      <c r="AT12" s="6" t="s">
        <v>277</v>
      </c>
      <c r="AU12" s="6" t="s">
        <v>277</v>
      </c>
      <c r="AV12" s="6" t="s">
        <v>277</v>
      </c>
      <c r="AW12" s="6" t="s">
        <v>277</v>
      </c>
      <c r="AX12" s="18">
        <v>782</v>
      </c>
      <c r="AY12" s="19">
        <v>756</v>
      </c>
      <c r="AZ12" s="6" t="s">
        <v>277</v>
      </c>
      <c r="BA12" s="6" t="s">
        <v>277</v>
      </c>
      <c r="BB12" s="6" t="s">
        <v>277</v>
      </c>
      <c r="BC12" s="6" t="s">
        <v>277</v>
      </c>
      <c r="BD12" s="6" t="s">
        <v>277</v>
      </c>
      <c r="BE12" s="18">
        <v>756</v>
      </c>
      <c r="BF12" s="19">
        <v>733</v>
      </c>
      <c r="BG12" s="6" t="s">
        <v>277</v>
      </c>
      <c r="BH12" s="6" t="s">
        <v>277</v>
      </c>
      <c r="BI12" s="6" t="s">
        <v>277</v>
      </c>
      <c r="BJ12" s="6" t="s">
        <v>277</v>
      </c>
      <c r="BK12" s="6" t="s">
        <v>277</v>
      </c>
      <c r="BL12" s="18">
        <v>733</v>
      </c>
    </row>
    <row r="13" spans="1:64" ht="15">
      <c r="A13" s="32" t="s">
        <v>64</v>
      </c>
      <c r="B13" s="19" t="s">
        <v>277</v>
      </c>
      <c r="C13" s="6">
        <v>1180</v>
      </c>
      <c r="D13" s="6">
        <v>3646</v>
      </c>
      <c r="E13" s="6">
        <v>21902</v>
      </c>
      <c r="F13" s="6">
        <v>199820</v>
      </c>
      <c r="G13" s="6">
        <v>56</v>
      </c>
      <c r="H13" s="18">
        <v>226604</v>
      </c>
      <c r="I13" s="19" t="s">
        <v>277</v>
      </c>
      <c r="J13" s="6">
        <v>1131</v>
      </c>
      <c r="K13" s="6">
        <v>3668</v>
      </c>
      <c r="L13" s="6">
        <v>21057</v>
      </c>
      <c r="M13" s="6">
        <v>199287</v>
      </c>
      <c r="N13" s="6">
        <v>54</v>
      </c>
      <c r="O13" s="18">
        <v>225197</v>
      </c>
      <c r="P13" s="19" t="s">
        <v>277</v>
      </c>
      <c r="Q13" s="6">
        <v>311</v>
      </c>
      <c r="R13" s="6">
        <v>1977</v>
      </c>
      <c r="S13" s="6">
        <v>17277</v>
      </c>
      <c r="T13" s="6">
        <v>217124</v>
      </c>
      <c r="U13" s="6">
        <v>53</v>
      </c>
      <c r="V13" s="18">
        <v>236746</v>
      </c>
      <c r="W13" s="19" t="s">
        <v>277</v>
      </c>
      <c r="X13" s="6">
        <v>1248</v>
      </c>
      <c r="Y13" s="6">
        <v>4323</v>
      </c>
      <c r="Z13" s="6">
        <v>22389</v>
      </c>
      <c r="AA13" s="6">
        <v>197805</v>
      </c>
      <c r="AB13" s="6">
        <v>51</v>
      </c>
      <c r="AC13" s="18">
        <v>225819</v>
      </c>
      <c r="AD13" s="19" t="s">
        <v>277</v>
      </c>
      <c r="AE13" s="6">
        <v>1352</v>
      </c>
      <c r="AF13" s="6">
        <v>3794</v>
      </c>
      <c r="AG13" s="6">
        <v>21378</v>
      </c>
      <c r="AH13" s="6">
        <v>198636</v>
      </c>
      <c r="AI13" s="6">
        <v>50</v>
      </c>
      <c r="AJ13" s="18">
        <v>225213</v>
      </c>
      <c r="AK13" s="19" t="s">
        <v>277</v>
      </c>
      <c r="AL13" s="6">
        <v>1456</v>
      </c>
      <c r="AM13" s="6">
        <v>4112</v>
      </c>
      <c r="AN13" s="6">
        <v>21507</v>
      </c>
      <c r="AO13" s="6">
        <v>198510</v>
      </c>
      <c r="AP13" s="6">
        <v>50</v>
      </c>
      <c r="AQ13" s="18">
        <v>225636</v>
      </c>
      <c r="AR13" s="19" t="s">
        <v>277</v>
      </c>
      <c r="AS13" s="6">
        <v>1657</v>
      </c>
      <c r="AT13" s="6">
        <v>4978</v>
      </c>
      <c r="AU13" s="6">
        <v>22803</v>
      </c>
      <c r="AV13" s="6">
        <v>198708</v>
      </c>
      <c r="AW13" s="6">
        <v>48</v>
      </c>
      <c r="AX13" s="18">
        <v>228194</v>
      </c>
      <c r="AY13" s="19" t="s">
        <v>277</v>
      </c>
      <c r="AZ13" s="6">
        <v>1925</v>
      </c>
      <c r="BA13" s="6">
        <v>5280</v>
      </c>
      <c r="BB13" s="6">
        <v>22524</v>
      </c>
      <c r="BC13" s="6">
        <v>198637</v>
      </c>
      <c r="BD13" s="6">
        <v>45</v>
      </c>
      <c r="BE13" s="18">
        <v>228411</v>
      </c>
      <c r="BF13" s="19" t="s">
        <v>277</v>
      </c>
      <c r="BG13" s="6">
        <v>2023</v>
      </c>
      <c r="BH13" s="6">
        <v>5192</v>
      </c>
      <c r="BI13" s="6">
        <v>24001</v>
      </c>
      <c r="BJ13" s="6">
        <v>202104</v>
      </c>
      <c r="BK13" s="6">
        <v>45</v>
      </c>
      <c r="BL13" s="18">
        <v>233365</v>
      </c>
    </row>
    <row r="14" spans="1:64" ht="15">
      <c r="A14" s="32" t="s">
        <v>65</v>
      </c>
      <c r="B14" s="19">
        <v>7266</v>
      </c>
      <c r="C14" s="6">
        <v>23581</v>
      </c>
      <c r="D14" s="6">
        <v>16787</v>
      </c>
      <c r="E14" s="6">
        <v>27537</v>
      </c>
      <c r="F14" s="6">
        <v>43164</v>
      </c>
      <c r="G14" s="6">
        <v>4682</v>
      </c>
      <c r="H14" s="18">
        <v>123017</v>
      </c>
      <c r="I14" s="19">
        <v>6603</v>
      </c>
      <c r="J14" s="6">
        <v>21114</v>
      </c>
      <c r="K14" s="6">
        <v>16333</v>
      </c>
      <c r="L14" s="6">
        <v>16352</v>
      </c>
      <c r="M14" s="6">
        <v>53989</v>
      </c>
      <c r="N14" s="6" t="s">
        <v>277</v>
      </c>
      <c r="O14" s="18">
        <v>114391</v>
      </c>
      <c r="P14" s="19">
        <v>7261</v>
      </c>
      <c r="Q14" s="6">
        <v>18101</v>
      </c>
      <c r="R14" s="6">
        <v>16306</v>
      </c>
      <c r="S14" s="6">
        <v>14650</v>
      </c>
      <c r="T14" s="6">
        <v>51030</v>
      </c>
      <c r="U14" s="6" t="s">
        <v>277</v>
      </c>
      <c r="V14" s="18">
        <v>107348</v>
      </c>
      <c r="W14" s="19">
        <v>7594</v>
      </c>
      <c r="X14" s="6">
        <v>15612</v>
      </c>
      <c r="Y14" s="6">
        <v>16721</v>
      </c>
      <c r="Z14" s="6">
        <v>14730</v>
      </c>
      <c r="AA14" s="6">
        <v>51047</v>
      </c>
      <c r="AB14" s="6" t="s">
        <v>277</v>
      </c>
      <c r="AC14" s="18">
        <v>105704</v>
      </c>
      <c r="AD14" s="19">
        <v>7748</v>
      </c>
      <c r="AE14" s="6">
        <v>14309</v>
      </c>
      <c r="AF14" s="6">
        <v>16705</v>
      </c>
      <c r="AG14" s="6">
        <v>14601</v>
      </c>
      <c r="AH14" s="6">
        <v>52308</v>
      </c>
      <c r="AI14" s="6" t="s">
        <v>277</v>
      </c>
      <c r="AJ14" s="18">
        <v>105671</v>
      </c>
      <c r="AK14" s="19">
        <v>7634</v>
      </c>
      <c r="AL14" s="6">
        <v>13642</v>
      </c>
      <c r="AM14" s="6">
        <v>16711</v>
      </c>
      <c r="AN14" s="6">
        <v>14314</v>
      </c>
      <c r="AO14" s="6">
        <v>53974</v>
      </c>
      <c r="AP14" s="6" t="s">
        <v>277</v>
      </c>
      <c r="AQ14" s="18">
        <v>106275</v>
      </c>
      <c r="AR14" s="19">
        <v>9684</v>
      </c>
      <c r="AS14" s="6">
        <v>13010</v>
      </c>
      <c r="AT14" s="6">
        <v>16534</v>
      </c>
      <c r="AU14" s="6">
        <v>14281</v>
      </c>
      <c r="AV14" s="6">
        <v>46775</v>
      </c>
      <c r="AW14" s="6" t="s">
        <v>277</v>
      </c>
      <c r="AX14" s="18">
        <v>100284</v>
      </c>
      <c r="AY14" s="19">
        <v>9775</v>
      </c>
      <c r="AZ14" s="6">
        <v>12518</v>
      </c>
      <c r="BA14" s="6">
        <v>14479</v>
      </c>
      <c r="BB14" s="6">
        <v>16280</v>
      </c>
      <c r="BC14" s="6">
        <v>46894</v>
      </c>
      <c r="BD14" s="6" t="s">
        <v>277</v>
      </c>
      <c r="BE14" s="18">
        <v>99946</v>
      </c>
      <c r="BF14" s="19">
        <v>9940</v>
      </c>
      <c r="BG14" s="6">
        <v>12093</v>
      </c>
      <c r="BH14" s="6">
        <v>15115</v>
      </c>
      <c r="BI14" s="6">
        <v>16072</v>
      </c>
      <c r="BJ14" s="6">
        <v>46974</v>
      </c>
      <c r="BK14" s="6" t="s">
        <v>277</v>
      </c>
      <c r="BL14" s="18">
        <v>100194</v>
      </c>
    </row>
    <row r="15" spans="1:64" ht="15">
      <c r="A15" s="32" t="s">
        <v>66</v>
      </c>
      <c r="B15" s="19">
        <v>21627</v>
      </c>
      <c r="C15" s="6">
        <v>117212</v>
      </c>
      <c r="D15" s="6">
        <v>37742</v>
      </c>
      <c r="E15" s="6">
        <v>78612</v>
      </c>
      <c r="F15" s="6">
        <v>365516</v>
      </c>
      <c r="G15" s="6" t="s">
        <v>277</v>
      </c>
      <c r="H15" s="18">
        <v>620709</v>
      </c>
      <c r="I15" s="19">
        <v>21905</v>
      </c>
      <c r="J15" s="6">
        <v>116295</v>
      </c>
      <c r="K15" s="6">
        <v>38462</v>
      </c>
      <c r="L15" s="6">
        <v>78658</v>
      </c>
      <c r="M15" s="6">
        <v>366925</v>
      </c>
      <c r="N15" s="6" t="s">
        <v>277</v>
      </c>
      <c r="O15" s="18">
        <v>622245</v>
      </c>
      <c r="P15" s="19">
        <v>21696</v>
      </c>
      <c r="Q15" s="6">
        <v>114983</v>
      </c>
      <c r="R15" s="6">
        <v>36018</v>
      </c>
      <c r="S15" s="6">
        <v>73051</v>
      </c>
      <c r="T15" s="6">
        <v>380615</v>
      </c>
      <c r="U15" s="6" t="s">
        <v>277</v>
      </c>
      <c r="V15" s="18">
        <v>626363</v>
      </c>
      <c r="W15" s="19">
        <v>21393</v>
      </c>
      <c r="X15" s="6">
        <v>107569</v>
      </c>
      <c r="Y15" s="6">
        <v>31444</v>
      </c>
      <c r="Z15" s="6">
        <v>65878</v>
      </c>
      <c r="AA15" s="6">
        <v>391693</v>
      </c>
      <c r="AB15" s="6" t="s">
        <v>277</v>
      </c>
      <c r="AC15" s="18">
        <v>617977</v>
      </c>
      <c r="AD15" s="19">
        <v>20774</v>
      </c>
      <c r="AE15" s="6">
        <v>103617</v>
      </c>
      <c r="AF15" s="6">
        <v>31193</v>
      </c>
      <c r="AG15" s="6">
        <v>67143</v>
      </c>
      <c r="AH15" s="6">
        <v>386032</v>
      </c>
      <c r="AI15" s="6" t="s">
        <v>277</v>
      </c>
      <c r="AJ15" s="18">
        <v>608759</v>
      </c>
      <c r="AK15" s="19">
        <v>19961</v>
      </c>
      <c r="AL15" s="6">
        <v>91924</v>
      </c>
      <c r="AM15" s="6">
        <v>31564</v>
      </c>
      <c r="AN15" s="6">
        <v>66749</v>
      </c>
      <c r="AO15" s="6">
        <v>385825</v>
      </c>
      <c r="AP15" s="6" t="s">
        <v>277</v>
      </c>
      <c r="AQ15" s="18">
        <v>596023</v>
      </c>
      <c r="AR15" s="19">
        <v>10650</v>
      </c>
      <c r="AS15" s="6">
        <v>76103</v>
      </c>
      <c r="AT15" s="6">
        <v>32919</v>
      </c>
      <c r="AU15" s="6">
        <v>63511</v>
      </c>
      <c r="AV15" s="6">
        <v>370034</v>
      </c>
      <c r="AW15" s="6" t="s">
        <v>277</v>
      </c>
      <c r="AX15" s="18">
        <v>553217</v>
      </c>
      <c r="AY15" s="19">
        <v>10204</v>
      </c>
      <c r="AZ15" s="6">
        <v>60999</v>
      </c>
      <c r="BA15" s="6">
        <v>33413</v>
      </c>
      <c r="BB15" s="6">
        <v>63601</v>
      </c>
      <c r="BC15" s="6">
        <v>368052</v>
      </c>
      <c r="BD15" s="6" t="s">
        <v>277</v>
      </c>
      <c r="BE15" s="18">
        <v>536269</v>
      </c>
      <c r="BF15" s="19">
        <v>9946</v>
      </c>
      <c r="BG15" s="6">
        <v>55667</v>
      </c>
      <c r="BH15" s="6">
        <v>34247</v>
      </c>
      <c r="BI15" s="6">
        <v>61961</v>
      </c>
      <c r="BJ15" s="6">
        <v>366184</v>
      </c>
      <c r="BK15" s="6" t="s">
        <v>277</v>
      </c>
      <c r="BL15" s="18">
        <v>528005</v>
      </c>
    </row>
    <row r="16" spans="1:64" ht="15">
      <c r="A16" s="32" t="s">
        <v>67</v>
      </c>
      <c r="B16" s="19">
        <v>5113</v>
      </c>
      <c r="C16" s="6">
        <v>20079</v>
      </c>
      <c r="D16" s="6">
        <v>8065</v>
      </c>
      <c r="E16" s="6">
        <v>18180</v>
      </c>
      <c r="F16" s="6">
        <v>56689</v>
      </c>
      <c r="G16" s="6" t="s">
        <v>277</v>
      </c>
      <c r="H16" s="18">
        <v>108126</v>
      </c>
      <c r="I16" s="19">
        <v>4977</v>
      </c>
      <c r="J16" s="6">
        <v>19572</v>
      </c>
      <c r="K16" s="6">
        <v>8072</v>
      </c>
      <c r="L16" s="6">
        <v>18175</v>
      </c>
      <c r="M16" s="6">
        <v>56850</v>
      </c>
      <c r="N16" s="6" t="s">
        <v>277</v>
      </c>
      <c r="O16" s="18">
        <v>107646</v>
      </c>
      <c r="P16" s="19">
        <v>6783</v>
      </c>
      <c r="Q16" s="6">
        <v>18662</v>
      </c>
      <c r="R16" s="6">
        <v>8123</v>
      </c>
      <c r="S16" s="6">
        <v>18046</v>
      </c>
      <c r="T16" s="6">
        <v>57079</v>
      </c>
      <c r="U16" s="6" t="s">
        <v>277</v>
      </c>
      <c r="V16" s="18">
        <v>108693</v>
      </c>
      <c r="W16" s="19">
        <v>7379</v>
      </c>
      <c r="X16" s="6">
        <v>18612</v>
      </c>
      <c r="Y16" s="6">
        <v>7798</v>
      </c>
      <c r="Z16" s="6">
        <v>17996</v>
      </c>
      <c r="AA16" s="6">
        <v>57029</v>
      </c>
      <c r="AB16" s="6" t="s">
        <v>277</v>
      </c>
      <c r="AC16" s="18">
        <v>108814</v>
      </c>
      <c r="AD16" s="19">
        <v>7735</v>
      </c>
      <c r="AE16" s="6">
        <v>18746</v>
      </c>
      <c r="AF16" s="6">
        <v>7495</v>
      </c>
      <c r="AG16" s="6">
        <v>17520</v>
      </c>
      <c r="AH16" s="6">
        <v>56739</v>
      </c>
      <c r="AI16" s="6" t="s">
        <v>277</v>
      </c>
      <c r="AJ16" s="18">
        <v>108235</v>
      </c>
      <c r="AK16" s="19">
        <v>7686</v>
      </c>
      <c r="AL16" s="6">
        <v>18931</v>
      </c>
      <c r="AM16" s="6">
        <v>7725</v>
      </c>
      <c r="AN16" s="6">
        <v>17954</v>
      </c>
      <c r="AO16" s="6">
        <v>55466</v>
      </c>
      <c r="AP16" s="6" t="s">
        <v>277</v>
      </c>
      <c r="AQ16" s="18">
        <v>107762</v>
      </c>
      <c r="AR16" s="19">
        <v>6345</v>
      </c>
      <c r="AS16" s="6">
        <v>19361</v>
      </c>
      <c r="AT16" s="6">
        <v>7875</v>
      </c>
      <c r="AU16" s="6">
        <v>17563</v>
      </c>
      <c r="AV16" s="6">
        <v>54654</v>
      </c>
      <c r="AW16" s="6" t="s">
        <v>277</v>
      </c>
      <c r="AX16" s="18">
        <v>105798</v>
      </c>
      <c r="AY16" s="19">
        <v>6332</v>
      </c>
      <c r="AZ16" s="6">
        <v>19780</v>
      </c>
      <c r="BA16" s="6">
        <v>8071</v>
      </c>
      <c r="BB16" s="6">
        <v>17478</v>
      </c>
      <c r="BC16" s="6">
        <v>54584</v>
      </c>
      <c r="BD16" s="6" t="s">
        <v>277</v>
      </c>
      <c r="BE16" s="18">
        <v>106245</v>
      </c>
      <c r="BF16" s="19">
        <v>6395</v>
      </c>
      <c r="BG16" s="6">
        <v>19679</v>
      </c>
      <c r="BH16" s="6">
        <v>8180</v>
      </c>
      <c r="BI16" s="6">
        <v>17500</v>
      </c>
      <c r="BJ16" s="6">
        <v>52901</v>
      </c>
      <c r="BK16" s="6" t="s">
        <v>277</v>
      </c>
      <c r="BL16" s="18">
        <v>104655</v>
      </c>
    </row>
    <row r="17" spans="1:64" ht="15">
      <c r="A17" s="32" t="s">
        <v>68</v>
      </c>
      <c r="B17" s="19">
        <v>4953</v>
      </c>
      <c r="C17" s="6">
        <v>616</v>
      </c>
      <c r="D17" s="6">
        <v>77</v>
      </c>
      <c r="E17" s="6">
        <v>40</v>
      </c>
      <c r="F17" s="6">
        <v>71</v>
      </c>
      <c r="G17" s="6" t="s">
        <v>277</v>
      </c>
      <c r="H17" s="18">
        <v>5757</v>
      </c>
      <c r="I17" s="19">
        <v>4715</v>
      </c>
      <c r="J17" s="6">
        <v>631</v>
      </c>
      <c r="K17" s="6">
        <v>75</v>
      </c>
      <c r="L17" s="6">
        <v>49</v>
      </c>
      <c r="M17" s="6">
        <v>75</v>
      </c>
      <c r="N17" s="6" t="s">
        <v>277</v>
      </c>
      <c r="O17" s="18">
        <v>5545</v>
      </c>
      <c r="P17" s="19">
        <v>5566</v>
      </c>
      <c r="Q17" s="6">
        <v>688</v>
      </c>
      <c r="R17" s="6">
        <v>84</v>
      </c>
      <c r="S17" s="6">
        <v>97</v>
      </c>
      <c r="T17" s="6">
        <v>127</v>
      </c>
      <c r="U17" s="6" t="s">
        <v>277</v>
      </c>
      <c r="V17" s="18">
        <v>6562</v>
      </c>
      <c r="W17" s="19">
        <v>5602</v>
      </c>
      <c r="X17" s="6">
        <v>1017</v>
      </c>
      <c r="Y17" s="6">
        <v>89</v>
      </c>
      <c r="Z17" s="6">
        <v>86</v>
      </c>
      <c r="AA17" s="6">
        <v>165</v>
      </c>
      <c r="AB17" s="6" t="s">
        <v>277</v>
      </c>
      <c r="AC17" s="18">
        <v>6959</v>
      </c>
      <c r="AD17" s="19">
        <v>5498</v>
      </c>
      <c r="AE17" s="6">
        <v>1059</v>
      </c>
      <c r="AF17" s="6">
        <v>80</v>
      </c>
      <c r="AG17" s="6">
        <v>78</v>
      </c>
      <c r="AH17" s="6">
        <v>175</v>
      </c>
      <c r="AI17" s="6" t="s">
        <v>277</v>
      </c>
      <c r="AJ17" s="18">
        <v>6890</v>
      </c>
      <c r="AK17" s="19">
        <v>5304</v>
      </c>
      <c r="AL17" s="6">
        <v>1272</v>
      </c>
      <c r="AM17" s="6">
        <v>95</v>
      </c>
      <c r="AN17" s="6">
        <v>90</v>
      </c>
      <c r="AO17" s="6">
        <v>194</v>
      </c>
      <c r="AP17" s="6" t="s">
        <v>277</v>
      </c>
      <c r="AQ17" s="18">
        <v>6955</v>
      </c>
      <c r="AR17" s="19">
        <v>6813</v>
      </c>
      <c r="AS17" s="6">
        <v>1385</v>
      </c>
      <c r="AT17" s="6">
        <v>111</v>
      </c>
      <c r="AU17" s="6">
        <v>101</v>
      </c>
      <c r="AV17" s="6">
        <v>208</v>
      </c>
      <c r="AW17" s="6" t="s">
        <v>277</v>
      </c>
      <c r="AX17" s="18">
        <v>8618</v>
      </c>
      <c r="AY17" s="19">
        <v>6592</v>
      </c>
      <c r="AZ17" s="6">
        <v>2129</v>
      </c>
      <c r="BA17" s="6">
        <v>165</v>
      </c>
      <c r="BB17" s="6">
        <v>85</v>
      </c>
      <c r="BC17" s="6">
        <v>213</v>
      </c>
      <c r="BD17" s="6" t="s">
        <v>277</v>
      </c>
      <c r="BE17" s="18">
        <v>9184</v>
      </c>
      <c r="BF17" s="19">
        <v>6507</v>
      </c>
      <c r="BG17" s="6">
        <v>2165</v>
      </c>
      <c r="BH17" s="6">
        <v>204</v>
      </c>
      <c r="BI17" s="6">
        <v>88</v>
      </c>
      <c r="BJ17" s="6">
        <v>242</v>
      </c>
      <c r="BK17" s="6" t="s">
        <v>277</v>
      </c>
      <c r="BL17" s="18">
        <v>9206</v>
      </c>
    </row>
    <row r="18" spans="1:64" ht="15">
      <c r="A18" s="32" t="s">
        <v>69</v>
      </c>
      <c r="B18" s="19">
        <v>45699</v>
      </c>
      <c r="C18" s="6">
        <v>56522</v>
      </c>
      <c r="D18" s="6">
        <v>3883</v>
      </c>
      <c r="E18" s="6">
        <v>3228</v>
      </c>
      <c r="F18" s="6">
        <v>16691</v>
      </c>
      <c r="G18" s="6" t="s">
        <v>277</v>
      </c>
      <c r="H18" s="18">
        <v>126023</v>
      </c>
      <c r="I18" s="19">
        <v>57368</v>
      </c>
      <c r="J18" s="6">
        <v>48633</v>
      </c>
      <c r="K18" s="6">
        <v>3914</v>
      </c>
      <c r="L18" s="6">
        <v>3166</v>
      </c>
      <c r="M18" s="6">
        <v>17232</v>
      </c>
      <c r="N18" s="6" t="s">
        <v>277</v>
      </c>
      <c r="O18" s="18">
        <v>130313</v>
      </c>
      <c r="P18" s="19">
        <v>63073</v>
      </c>
      <c r="Q18" s="6">
        <v>49878</v>
      </c>
      <c r="R18" s="6">
        <v>4167</v>
      </c>
      <c r="S18" s="6">
        <v>3248</v>
      </c>
      <c r="T18" s="6">
        <v>17572</v>
      </c>
      <c r="U18" s="6" t="s">
        <v>277</v>
      </c>
      <c r="V18" s="18">
        <v>137938</v>
      </c>
      <c r="W18" s="19">
        <v>66198</v>
      </c>
      <c r="X18" s="6">
        <v>53401</v>
      </c>
      <c r="Y18" s="6">
        <v>3150</v>
      </c>
      <c r="Z18" s="6">
        <v>3973</v>
      </c>
      <c r="AA18" s="6">
        <v>17928</v>
      </c>
      <c r="AB18" s="6" t="s">
        <v>277</v>
      </c>
      <c r="AC18" s="18">
        <v>144650</v>
      </c>
      <c r="AD18" s="19">
        <v>67750</v>
      </c>
      <c r="AE18" s="6">
        <v>53728</v>
      </c>
      <c r="AF18" s="6">
        <v>3723</v>
      </c>
      <c r="AG18" s="6">
        <v>3409</v>
      </c>
      <c r="AH18" s="6">
        <v>19209</v>
      </c>
      <c r="AI18" s="6" t="s">
        <v>277</v>
      </c>
      <c r="AJ18" s="18">
        <v>147819</v>
      </c>
      <c r="AK18" s="19">
        <v>66794</v>
      </c>
      <c r="AL18" s="6">
        <v>53718</v>
      </c>
      <c r="AM18" s="6">
        <v>4245</v>
      </c>
      <c r="AN18" s="6">
        <v>3552</v>
      </c>
      <c r="AO18" s="6">
        <v>19703</v>
      </c>
      <c r="AP18" s="6" t="s">
        <v>277</v>
      </c>
      <c r="AQ18" s="18">
        <v>148012</v>
      </c>
      <c r="AR18" s="19">
        <v>41159</v>
      </c>
      <c r="AS18" s="6">
        <v>53229</v>
      </c>
      <c r="AT18" s="6">
        <v>4489</v>
      </c>
      <c r="AU18" s="6">
        <v>3583</v>
      </c>
      <c r="AV18" s="6">
        <v>20258</v>
      </c>
      <c r="AW18" s="6" t="s">
        <v>277</v>
      </c>
      <c r="AX18" s="18">
        <v>122718</v>
      </c>
      <c r="AY18" s="19">
        <v>40840</v>
      </c>
      <c r="AZ18" s="6">
        <v>48065</v>
      </c>
      <c r="BA18" s="6">
        <v>4772</v>
      </c>
      <c r="BB18" s="6">
        <v>5071</v>
      </c>
      <c r="BC18" s="6">
        <v>20530</v>
      </c>
      <c r="BD18" s="6" t="s">
        <v>277</v>
      </c>
      <c r="BE18" s="18">
        <v>119278</v>
      </c>
      <c r="BF18" s="19">
        <v>40853</v>
      </c>
      <c r="BG18" s="6">
        <v>46365</v>
      </c>
      <c r="BH18" s="6">
        <v>4561</v>
      </c>
      <c r="BI18" s="6">
        <v>4985</v>
      </c>
      <c r="BJ18" s="6">
        <v>25267</v>
      </c>
      <c r="BK18" s="6" t="s">
        <v>277</v>
      </c>
      <c r="BL18" s="18">
        <v>122031</v>
      </c>
    </row>
    <row r="19" spans="1:64" ht="15">
      <c r="A19" s="32" t="s">
        <v>70</v>
      </c>
      <c r="B19" s="19">
        <v>73530</v>
      </c>
      <c r="C19" s="6">
        <v>56241</v>
      </c>
      <c r="D19" s="6">
        <v>43336</v>
      </c>
      <c r="E19" s="6">
        <v>55213</v>
      </c>
      <c r="F19" s="6">
        <v>253019</v>
      </c>
      <c r="G19" s="6" t="s">
        <v>277</v>
      </c>
      <c r="H19" s="18">
        <v>481340</v>
      </c>
      <c r="I19" s="19">
        <v>76749</v>
      </c>
      <c r="J19" s="6">
        <v>55079</v>
      </c>
      <c r="K19" s="6">
        <v>40699</v>
      </c>
      <c r="L19" s="6">
        <v>57522</v>
      </c>
      <c r="M19" s="6">
        <v>253619</v>
      </c>
      <c r="N19" s="6" t="s">
        <v>277</v>
      </c>
      <c r="O19" s="18">
        <v>483670</v>
      </c>
      <c r="P19" s="19">
        <v>95507</v>
      </c>
      <c r="Q19" s="6">
        <v>54006</v>
      </c>
      <c r="R19" s="6">
        <v>35224</v>
      </c>
      <c r="S19" s="6">
        <v>57285</v>
      </c>
      <c r="T19" s="6">
        <v>246469</v>
      </c>
      <c r="U19" s="6" t="s">
        <v>277</v>
      </c>
      <c r="V19" s="18">
        <v>488492</v>
      </c>
      <c r="W19" s="19">
        <v>104666</v>
      </c>
      <c r="X19" s="6">
        <v>55970</v>
      </c>
      <c r="Y19" s="6">
        <v>33412</v>
      </c>
      <c r="Z19" s="6">
        <v>58447</v>
      </c>
      <c r="AA19" s="6">
        <v>249165</v>
      </c>
      <c r="AB19" s="6" t="s">
        <v>277</v>
      </c>
      <c r="AC19" s="18">
        <v>501661</v>
      </c>
      <c r="AD19" s="19">
        <v>109970</v>
      </c>
      <c r="AE19" s="6">
        <v>57175</v>
      </c>
      <c r="AF19" s="6">
        <v>32402</v>
      </c>
      <c r="AG19" s="6">
        <v>59658</v>
      </c>
      <c r="AH19" s="6">
        <v>248719</v>
      </c>
      <c r="AI19" s="6" t="s">
        <v>277</v>
      </c>
      <c r="AJ19" s="18">
        <v>507925</v>
      </c>
      <c r="AK19" s="19">
        <v>112277</v>
      </c>
      <c r="AL19" s="6">
        <v>58703</v>
      </c>
      <c r="AM19" s="6">
        <v>30926</v>
      </c>
      <c r="AN19" s="6">
        <v>60391</v>
      </c>
      <c r="AO19" s="6">
        <v>249230</v>
      </c>
      <c r="AP19" s="6" t="s">
        <v>277</v>
      </c>
      <c r="AQ19" s="18">
        <v>511528</v>
      </c>
      <c r="AR19" s="19">
        <v>127645</v>
      </c>
      <c r="AS19" s="6">
        <v>60186</v>
      </c>
      <c r="AT19" s="6">
        <v>32450</v>
      </c>
      <c r="AU19" s="6">
        <v>59286</v>
      </c>
      <c r="AV19" s="6">
        <v>236844</v>
      </c>
      <c r="AW19" s="6" t="s">
        <v>277</v>
      </c>
      <c r="AX19" s="18">
        <v>516412</v>
      </c>
      <c r="AY19" s="19">
        <v>128495</v>
      </c>
      <c r="AZ19" s="6">
        <v>63173</v>
      </c>
      <c r="BA19" s="6">
        <v>33067</v>
      </c>
      <c r="BB19" s="6">
        <v>60573</v>
      </c>
      <c r="BC19" s="6">
        <v>235958</v>
      </c>
      <c r="BD19" s="6" t="s">
        <v>277</v>
      </c>
      <c r="BE19" s="18">
        <v>521268</v>
      </c>
      <c r="BF19" s="19">
        <v>131095</v>
      </c>
      <c r="BG19" s="6">
        <v>62291</v>
      </c>
      <c r="BH19" s="6">
        <v>32827</v>
      </c>
      <c r="BI19" s="6">
        <v>59311</v>
      </c>
      <c r="BJ19" s="6">
        <v>232765</v>
      </c>
      <c r="BK19" s="6" t="s">
        <v>277</v>
      </c>
      <c r="BL19" s="18">
        <v>518290</v>
      </c>
    </row>
    <row r="20" spans="1:64" ht="15.75" thickBot="1">
      <c r="A20" s="33" t="s">
        <v>71</v>
      </c>
      <c r="B20" s="20" t="s">
        <v>277</v>
      </c>
      <c r="C20" s="21">
        <v>10217</v>
      </c>
      <c r="D20" s="21">
        <v>2082</v>
      </c>
      <c r="E20" s="21">
        <v>14174</v>
      </c>
      <c r="F20" s="21">
        <v>286048</v>
      </c>
      <c r="G20" s="21">
        <v>5216</v>
      </c>
      <c r="H20" s="22">
        <v>317738</v>
      </c>
      <c r="I20" s="20">
        <v>244</v>
      </c>
      <c r="J20" s="21">
        <v>10529</v>
      </c>
      <c r="K20" s="21">
        <v>2264</v>
      </c>
      <c r="L20" s="21">
        <v>14029</v>
      </c>
      <c r="M20" s="21">
        <v>285483</v>
      </c>
      <c r="N20" s="21">
        <v>5228</v>
      </c>
      <c r="O20" s="22">
        <v>317777</v>
      </c>
      <c r="P20" s="20">
        <v>304</v>
      </c>
      <c r="Q20" s="21">
        <v>10694</v>
      </c>
      <c r="R20" s="21">
        <v>2445</v>
      </c>
      <c r="S20" s="21">
        <v>15588</v>
      </c>
      <c r="T20" s="21">
        <v>267707</v>
      </c>
      <c r="U20" s="21">
        <v>5331</v>
      </c>
      <c r="V20" s="22">
        <v>302069</v>
      </c>
      <c r="W20" s="20">
        <v>285</v>
      </c>
      <c r="X20" s="21">
        <v>10996</v>
      </c>
      <c r="Y20" s="21">
        <v>2351</v>
      </c>
      <c r="Z20" s="21">
        <v>15970</v>
      </c>
      <c r="AA20" s="21">
        <v>272684</v>
      </c>
      <c r="AB20" s="21">
        <v>4981</v>
      </c>
      <c r="AC20" s="22">
        <v>307267</v>
      </c>
      <c r="AD20" s="20">
        <v>331</v>
      </c>
      <c r="AE20" s="21">
        <v>11046</v>
      </c>
      <c r="AF20" s="21">
        <v>2306</v>
      </c>
      <c r="AG20" s="21">
        <v>16582</v>
      </c>
      <c r="AH20" s="21">
        <v>273539</v>
      </c>
      <c r="AI20" s="21">
        <v>5276</v>
      </c>
      <c r="AJ20" s="22">
        <v>309080</v>
      </c>
      <c r="AK20" s="20">
        <v>365</v>
      </c>
      <c r="AL20" s="21">
        <v>11364</v>
      </c>
      <c r="AM20" s="21">
        <v>2375</v>
      </c>
      <c r="AN20" s="21">
        <v>16377</v>
      </c>
      <c r="AO20" s="21">
        <v>272067</v>
      </c>
      <c r="AP20" s="21">
        <v>5297</v>
      </c>
      <c r="AQ20" s="22">
        <v>307845</v>
      </c>
      <c r="AR20" s="20">
        <v>115</v>
      </c>
      <c r="AS20" s="21">
        <v>11438</v>
      </c>
      <c r="AT20" s="21">
        <v>2679</v>
      </c>
      <c r="AU20" s="21">
        <v>18694</v>
      </c>
      <c r="AV20" s="21">
        <v>302273</v>
      </c>
      <c r="AW20" s="21">
        <v>5381</v>
      </c>
      <c r="AX20" s="22">
        <v>340580</v>
      </c>
      <c r="AY20" s="20">
        <v>104</v>
      </c>
      <c r="AZ20" s="21">
        <v>12360</v>
      </c>
      <c r="BA20" s="21">
        <v>2719</v>
      </c>
      <c r="BB20" s="21">
        <v>21053</v>
      </c>
      <c r="BC20" s="21">
        <v>300963</v>
      </c>
      <c r="BD20" s="21">
        <v>5027</v>
      </c>
      <c r="BE20" s="22">
        <v>342226</v>
      </c>
      <c r="BF20" s="20">
        <v>98</v>
      </c>
      <c r="BG20" s="21">
        <v>12925</v>
      </c>
      <c r="BH20" s="21">
        <v>4033</v>
      </c>
      <c r="BI20" s="21">
        <v>21149</v>
      </c>
      <c r="BJ20" s="21">
        <v>298528</v>
      </c>
      <c r="BK20" s="21">
        <v>3894</v>
      </c>
      <c r="BL20" s="22">
        <v>340627</v>
      </c>
    </row>
    <row r="21" spans="1:64" ht="12.75">
      <c r="A21" s="396" t="s">
        <v>269</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row>
    <row r="22" spans="1:64" ht="15">
      <c r="A22" s="298" t="s">
        <v>59</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row>
    <row r="23" spans="1:64" ht="15">
      <c r="A23" s="298" t="s">
        <v>72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row>
    <row r="24" spans="1:64" ht="15">
      <c r="A24" s="298" t="s">
        <v>273</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row>
    <row r="25" spans="1:64" ht="15">
      <c r="A25" s="298" t="s">
        <v>83</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row>
    <row r="26" spans="1:64" ht="15">
      <c r="A26" s="298" t="s">
        <v>274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row>
    <row r="27" spans="1:64" ht="15">
      <c r="A27" s="298" t="s">
        <v>84</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64" ht="15">
      <c r="A28" s="298" t="s">
        <v>74</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row>
    <row r="29" spans="1:64" ht="12.75"/>
  </sheetData>
  <mergeCells count="11">
    <mergeCell ref="A4:A6"/>
    <mergeCell ref="B4:BL4"/>
    <mergeCell ref="B5:H5"/>
    <mergeCell ref="I5:O5"/>
    <mergeCell ref="P5:V5"/>
    <mergeCell ref="W5:AC5"/>
    <mergeCell ref="AD5:AJ5"/>
    <mergeCell ref="AK5:AQ5"/>
    <mergeCell ref="AR5:AX5"/>
    <mergeCell ref="AY5:BE5"/>
    <mergeCell ref="BF5:BL5"/>
  </mergeCells>
  <conditionalFormatting sqref="B7:BL20">
    <cfRule type="containsBlanks" dxfId="22" priority="1">
      <formula>LEN(TRIM(B7))=0</formula>
    </cfRule>
    <cfRule type="cellIs" dxfId="21" priority="2" operator="lessThan">
      <formula>11</formula>
    </cfRule>
  </conditionalFormatting>
  <pageMargins left="0.5" right="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zoomScaleNormal="100" workbookViewId="0"/>
  </sheetViews>
  <sheetFormatPr defaultColWidth="12" defaultRowHeight="12.95" customHeight="1"/>
  <cols>
    <col min="1" max="1" width="38.7109375" customWidth="1"/>
    <col min="2" max="2" width="19.7109375" bestFit="1" customWidth="1"/>
    <col min="3" max="3" width="17.7109375" bestFit="1" customWidth="1"/>
    <col min="4" max="4" width="15.28515625" customWidth="1"/>
    <col min="5" max="5" width="11.7109375" bestFit="1" customWidth="1"/>
    <col min="6" max="6" width="19.7109375" bestFit="1" customWidth="1"/>
    <col min="7" max="7" width="17.7109375" bestFit="1" customWidth="1"/>
    <col min="8" max="8" width="15.140625" customWidth="1"/>
    <col min="9" max="9" width="11.7109375" bestFit="1" customWidth="1"/>
    <col min="10" max="10" width="19.7109375" bestFit="1" customWidth="1"/>
    <col min="11" max="11" width="17.7109375" bestFit="1" customWidth="1"/>
    <col min="12" max="12" width="11.7109375" bestFit="1" customWidth="1"/>
    <col min="13" max="13" width="19.7109375" bestFit="1" customWidth="1"/>
    <col min="14" max="14" width="17.7109375" bestFit="1" customWidth="1"/>
    <col min="15" max="15" width="11.7109375" bestFit="1" customWidth="1"/>
    <col min="16" max="16" width="19.7109375" bestFit="1" customWidth="1"/>
    <col min="17" max="17" width="17.7109375" bestFit="1" customWidth="1"/>
    <col min="18" max="18" width="11.7109375" bestFit="1" customWidth="1"/>
    <col min="19" max="19" width="19.7109375" bestFit="1" customWidth="1"/>
    <col min="20" max="20" width="17.7109375" bestFit="1" customWidth="1"/>
    <col min="21" max="21" width="11.7109375" bestFit="1" customWidth="1"/>
    <col min="22" max="22" width="19.7109375" bestFit="1" customWidth="1"/>
    <col min="23" max="23" width="17.7109375" bestFit="1" customWidth="1"/>
    <col min="24" max="24" width="11.7109375" bestFit="1" customWidth="1"/>
    <col min="25" max="25" width="19.7109375" bestFit="1" customWidth="1"/>
    <col min="26" max="26" width="17.7109375" bestFit="1" customWidth="1"/>
    <col min="27" max="27" width="11.7109375" bestFit="1" customWidth="1"/>
    <col min="28" max="28" width="19.7109375" bestFit="1" customWidth="1"/>
    <col min="29" max="29" width="17.7109375" bestFit="1" customWidth="1"/>
    <col min="30" max="30" width="11.7109375" bestFit="1" customWidth="1"/>
  </cols>
  <sheetData>
    <row r="1" spans="1:30" ht="15" customHeight="1">
      <c r="A1" s="54" t="s">
        <v>39</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c r="A2" s="55" t="s">
        <v>24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5" customHeight="1" thickBot="1">
      <c r="A3" s="393"/>
    </row>
    <row r="4" spans="1:30" ht="15.75" customHeight="1" thickBot="1">
      <c r="A4" s="465" t="s">
        <v>40</v>
      </c>
      <c r="B4" s="459" t="s">
        <v>41</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1"/>
    </row>
    <row r="5" spans="1:30" ht="15" customHeight="1">
      <c r="A5" s="466"/>
      <c r="B5" s="468" t="s">
        <v>42</v>
      </c>
      <c r="C5" s="468"/>
      <c r="D5" s="468"/>
      <c r="E5" s="469"/>
      <c r="F5" s="470" t="s">
        <v>43</v>
      </c>
      <c r="G5" s="468"/>
      <c r="H5" s="468"/>
      <c r="I5" s="469"/>
      <c r="J5" s="470" t="s">
        <v>44</v>
      </c>
      <c r="K5" s="468"/>
      <c r="L5" s="469"/>
      <c r="M5" s="470" t="s">
        <v>45</v>
      </c>
      <c r="N5" s="468"/>
      <c r="O5" s="469"/>
      <c r="P5" s="470" t="s">
        <v>46</v>
      </c>
      <c r="Q5" s="468"/>
      <c r="R5" s="469"/>
      <c r="S5" s="470" t="s">
        <v>47</v>
      </c>
      <c r="T5" s="468"/>
      <c r="U5" s="469"/>
      <c r="V5" s="470" t="s">
        <v>48</v>
      </c>
      <c r="W5" s="468"/>
      <c r="X5" s="469"/>
      <c r="Y5" s="470" t="s">
        <v>49</v>
      </c>
      <c r="Z5" s="468"/>
      <c r="AA5" s="469"/>
      <c r="AB5" s="470" t="s">
        <v>50</v>
      </c>
      <c r="AC5" s="468"/>
      <c r="AD5" s="471"/>
    </row>
    <row r="6" spans="1:30" ht="15" customHeight="1" thickBot="1">
      <c r="A6" s="467"/>
      <c r="B6" s="24" t="s">
        <v>75</v>
      </c>
      <c r="C6" s="24" t="s">
        <v>76</v>
      </c>
      <c r="D6" s="24" t="s">
        <v>56</v>
      </c>
      <c r="E6" s="42" t="s">
        <v>57</v>
      </c>
      <c r="F6" s="41" t="s">
        <v>75</v>
      </c>
      <c r="G6" s="24" t="s">
        <v>76</v>
      </c>
      <c r="H6" s="24" t="s">
        <v>56</v>
      </c>
      <c r="I6" s="42" t="s">
        <v>57</v>
      </c>
      <c r="J6" s="41" t="s">
        <v>75</v>
      </c>
      <c r="K6" s="24" t="s">
        <v>76</v>
      </c>
      <c r="L6" s="42" t="s">
        <v>57</v>
      </c>
      <c r="M6" s="41" t="s">
        <v>75</v>
      </c>
      <c r="N6" s="24" t="s">
        <v>76</v>
      </c>
      <c r="O6" s="42" t="s">
        <v>57</v>
      </c>
      <c r="P6" s="41" t="s">
        <v>75</v>
      </c>
      <c r="Q6" s="24" t="s">
        <v>76</v>
      </c>
      <c r="R6" s="42" t="s">
        <v>57</v>
      </c>
      <c r="S6" s="41" t="s">
        <v>75</v>
      </c>
      <c r="T6" s="24" t="s">
        <v>76</v>
      </c>
      <c r="U6" s="42" t="s">
        <v>57</v>
      </c>
      <c r="V6" s="41" t="s">
        <v>75</v>
      </c>
      <c r="W6" s="24" t="s">
        <v>76</v>
      </c>
      <c r="X6" s="42" t="s">
        <v>57</v>
      </c>
      <c r="Y6" s="41" t="s">
        <v>75</v>
      </c>
      <c r="Z6" s="24" t="s">
        <v>76</v>
      </c>
      <c r="AA6" s="42" t="s">
        <v>57</v>
      </c>
      <c r="AB6" s="41" t="s">
        <v>75</v>
      </c>
      <c r="AC6" s="24" t="s">
        <v>76</v>
      </c>
      <c r="AD6" s="25" t="s">
        <v>57</v>
      </c>
    </row>
    <row r="7" spans="1:30" ht="15" customHeight="1">
      <c r="A7" s="53" t="s">
        <v>10</v>
      </c>
      <c r="B7" s="39">
        <v>1781893</v>
      </c>
      <c r="C7" s="27">
        <v>2325793</v>
      </c>
      <c r="D7" s="27" t="s">
        <v>277</v>
      </c>
      <c r="E7" s="40">
        <v>4107694</v>
      </c>
      <c r="F7" s="39">
        <v>1773813</v>
      </c>
      <c r="G7" s="27">
        <v>2329866</v>
      </c>
      <c r="H7" s="27">
        <v>14</v>
      </c>
      <c r="I7" s="40">
        <v>4103693</v>
      </c>
      <c r="J7" s="39">
        <v>1765844</v>
      </c>
      <c r="K7" s="27">
        <v>2339431</v>
      </c>
      <c r="L7" s="40">
        <v>4105275</v>
      </c>
      <c r="M7" s="39">
        <v>1781635</v>
      </c>
      <c r="N7" s="27">
        <v>2349442</v>
      </c>
      <c r="O7" s="40">
        <v>4131077</v>
      </c>
      <c r="P7" s="39">
        <v>1784904</v>
      </c>
      <c r="Q7" s="27">
        <v>2295924</v>
      </c>
      <c r="R7" s="40">
        <v>4080828</v>
      </c>
      <c r="S7" s="39">
        <v>1786393</v>
      </c>
      <c r="T7" s="27">
        <v>2292592</v>
      </c>
      <c r="U7" s="40">
        <v>4078985</v>
      </c>
      <c r="V7" s="39">
        <v>1786617</v>
      </c>
      <c r="W7" s="27">
        <v>2308490</v>
      </c>
      <c r="X7" s="40">
        <v>4095107</v>
      </c>
      <c r="Y7" s="39">
        <v>1789913</v>
      </c>
      <c r="Z7" s="27">
        <v>2310101</v>
      </c>
      <c r="AA7" s="40">
        <v>4100014</v>
      </c>
      <c r="AB7" s="39">
        <v>1824847</v>
      </c>
      <c r="AC7" s="27">
        <v>2285688</v>
      </c>
      <c r="AD7" s="28">
        <v>4110535</v>
      </c>
    </row>
    <row r="8" spans="1:30" ht="15" customHeight="1">
      <c r="A8" s="32" t="s">
        <v>51</v>
      </c>
      <c r="B8" s="48">
        <v>1243887</v>
      </c>
      <c r="C8" s="6">
        <v>466617</v>
      </c>
      <c r="D8" s="6" t="s">
        <v>277</v>
      </c>
      <c r="E8" s="49">
        <v>1710504</v>
      </c>
      <c r="F8" s="48">
        <v>1237542</v>
      </c>
      <c r="G8" s="6">
        <v>467273</v>
      </c>
      <c r="H8" s="6" t="s">
        <v>277</v>
      </c>
      <c r="I8" s="49">
        <v>1704815</v>
      </c>
      <c r="J8" s="48">
        <v>1234870</v>
      </c>
      <c r="K8" s="6">
        <v>448473</v>
      </c>
      <c r="L8" s="49">
        <v>1683343</v>
      </c>
      <c r="M8" s="48">
        <v>1247069</v>
      </c>
      <c r="N8" s="6">
        <v>448289</v>
      </c>
      <c r="O8" s="49">
        <v>1695358</v>
      </c>
      <c r="P8" s="48">
        <v>1246122</v>
      </c>
      <c r="Q8" s="6">
        <v>453727</v>
      </c>
      <c r="R8" s="49">
        <v>1699849</v>
      </c>
      <c r="S8" s="48">
        <v>1244676</v>
      </c>
      <c r="T8" s="6">
        <v>453417</v>
      </c>
      <c r="U8" s="49">
        <v>1698093</v>
      </c>
      <c r="V8" s="48">
        <v>1245595</v>
      </c>
      <c r="W8" s="6">
        <v>435286</v>
      </c>
      <c r="X8" s="49">
        <v>1680881</v>
      </c>
      <c r="Y8" s="48">
        <v>1248726</v>
      </c>
      <c r="Z8" s="6">
        <v>436162</v>
      </c>
      <c r="AA8" s="49">
        <v>1684888</v>
      </c>
      <c r="AB8" s="48">
        <v>1255726</v>
      </c>
      <c r="AC8" s="6">
        <v>429876</v>
      </c>
      <c r="AD8" s="18">
        <v>1685602</v>
      </c>
    </row>
    <row r="9" spans="1:30" ht="15" customHeight="1">
      <c r="A9" s="32" t="s">
        <v>52</v>
      </c>
      <c r="B9" s="48">
        <v>364355</v>
      </c>
      <c r="C9" s="6">
        <v>992327</v>
      </c>
      <c r="D9" s="6" t="s">
        <v>277</v>
      </c>
      <c r="E9" s="49">
        <v>1356690</v>
      </c>
      <c r="F9" s="48">
        <v>362494</v>
      </c>
      <c r="G9" s="6">
        <v>994324</v>
      </c>
      <c r="H9" s="6">
        <v>14</v>
      </c>
      <c r="I9" s="49">
        <v>1356832</v>
      </c>
      <c r="J9" s="48">
        <v>363142</v>
      </c>
      <c r="K9" s="6">
        <v>990861</v>
      </c>
      <c r="L9" s="49">
        <v>1354003</v>
      </c>
      <c r="M9" s="48">
        <v>367091</v>
      </c>
      <c r="N9" s="6">
        <v>1009995</v>
      </c>
      <c r="O9" s="49">
        <v>1377086</v>
      </c>
      <c r="P9" s="48">
        <v>369736</v>
      </c>
      <c r="Q9" s="6">
        <v>1076528</v>
      </c>
      <c r="R9" s="49">
        <v>1446264</v>
      </c>
      <c r="S9" s="48">
        <v>372303</v>
      </c>
      <c r="T9" s="6">
        <v>1073075</v>
      </c>
      <c r="U9" s="49">
        <v>1445378</v>
      </c>
      <c r="V9" s="48">
        <v>364867</v>
      </c>
      <c r="W9" s="6">
        <v>1075081</v>
      </c>
      <c r="X9" s="49">
        <v>1439948</v>
      </c>
      <c r="Y9" s="48">
        <v>362357</v>
      </c>
      <c r="Z9" s="6">
        <v>1078675</v>
      </c>
      <c r="AA9" s="49">
        <v>1441032</v>
      </c>
      <c r="AB9" s="48">
        <v>389960</v>
      </c>
      <c r="AC9" s="6">
        <v>1087901</v>
      </c>
      <c r="AD9" s="18">
        <v>1477861</v>
      </c>
    </row>
    <row r="10" spans="1:30" ht="15" customHeight="1">
      <c r="A10" s="32" t="s">
        <v>53</v>
      </c>
      <c r="B10" s="48">
        <v>38119</v>
      </c>
      <c r="C10" s="6">
        <v>591280</v>
      </c>
      <c r="D10" s="6" t="s">
        <v>277</v>
      </c>
      <c r="E10" s="49">
        <v>629399</v>
      </c>
      <c r="F10" s="48">
        <v>38452</v>
      </c>
      <c r="G10" s="6">
        <v>590329</v>
      </c>
      <c r="H10" s="6" t="s">
        <v>277</v>
      </c>
      <c r="I10" s="49">
        <v>628781</v>
      </c>
      <c r="J10" s="48">
        <v>39570</v>
      </c>
      <c r="K10" s="6">
        <v>590022</v>
      </c>
      <c r="L10" s="49">
        <v>629592</v>
      </c>
      <c r="M10" s="48">
        <v>39727</v>
      </c>
      <c r="N10" s="6">
        <v>595335</v>
      </c>
      <c r="O10" s="49">
        <v>635062</v>
      </c>
      <c r="P10" s="48">
        <v>40727</v>
      </c>
      <c r="Q10" s="6">
        <v>461810</v>
      </c>
      <c r="R10" s="49">
        <v>502537</v>
      </c>
      <c r="S10" s="48">
        <v>41022</v>
      </c>
      <c r="T10" s="6">
        <v>459917</v>
      </c>
      <c r="U10" s="49">
        <v>500939</v>
      </c>
      <c r="V10" s="48">
        <v>43820</v>
      </c>
      <c r="W10" s="6">
        <v>492623</v>
      </c>
      <c r="X10" s="49">
        <v>536443</v>
      </c>
      <c r="Y10" s="48">
        <v>45801</v>
      </c>
      <c r="Z10" s="6">
        <v>490552</v>
      </c>
      <c r="AA10" s="49">
        <v>536353</v>
      </c>
      <c r="AB10" s="48">
        <v>47150</v>
      </c>
      <c r="AC10" s="6">
        <v>482038</v>
      </c>
      <c r="AD10" s="18">
        <v>529188</v>
      </c>
    </row>
    <row r="11" spans="1:30" ht="15" customHeight="1">
      <c r="A11" s="32" t="s">
        <v>54</v>
      </c>
      <c r="B11" s="48">
        <v>12979</v>
      </c>
      <c r="C11" s="6">
        <v>154642</v>
      </c>
      <c r="D11" s="6" t="s">
        <v>277</v>
      </c>
      <c r="E11" s="49">
        <v>167621</v>
      </c>
      <c r="F11" s="48">
        <v>13073</v>
      </c>
      <c r="G11" s="6">
        <v>146686</v>
      </c>
      <c r="H11" s="6" t="s">
        <v>277</v>
      </c>
      <c r="I11" s="49">
        <v>159759</v>
      </c>
      <c r="J11" s="48">
        <v>6987</v>
      </c>
      <c r="K11" s="6">
        <v>176151</v>
      </c>
      <c r="L11" s="49">
        <v>183138</v>
      </c>
      <c r="M11" s="48">
        <v>6624</v>
      </c>
      <c r="N11" s="6">
        <v>163078</v>
      </c>
      <c r="O11" s="49">
        <v>169702</v>
      </c>
      <c r="P11" s="48">
        <v>6952</v>
      </c>
      <c r="Q11" s="6">
        <v>168866</v>
      </c>
      <c r="R11" s="49">
        <v>175818</v>
      </c>
      <c r="S11" s="48">
        <v>6961</v>
      </c>
      <c r="T11" s="6">
        <v>169712</v>
      </c>
      <c r="U11" s="49">
        <v>176673</v>
      </c>
      <c r="V11" s="48">
        <v>9079</v>
      </c>
      <c r="W11" s="6">
        <v>163275</v>
      </c>
      <c r="X11" s="49">
        <v>172354</v>
      </c>
      <c r="Y11" s="48">
        <v>8605</v>
      </c>
      <c r="Z11" s="6">
        <v>161509</v>
      </c>
      <c r="AA11" s="49">
        <v>170114</v>
      </c>
      <c r="AB11" s="48">
        <v>7488</v>
      </c>
      <c r="AC11" s="6">
        <v>142396</v>
      </c>
      <c r="AD11" s="18">
        <v>149884</v>
      </c>
    </row>
    <row r="12" spans="1:30" ht="15" customHeight="1">
      <c r="A12" s="32" t="s">
        <v>55</v>
      </c>
      <c r="B12" s="48">
        <v>6331</v>
      </c>
      <c r="C12" s="6">
        <v>119178</v>
      </c>
      <c r="D12" s="6" t="s">
        <v>277</v>
      </c>
      <c r="E12" s="49">
        <v>125509</v>
      </c>
      <c r="F12" s="48">
        <v>6362</v>
      </c>
      <c r="G12" s="6">
        <v>118755</v>
      </c>
      <c r="H12" s="6" t="s">
        <v>277</v>
      </c>
      <c r="I12" s="49">
        <v>125117</v>
      </c>
      <c r="J12" s="48">
        <v>5360</v>
      </c>
      <c r="K12" s="6">
        <v>121211</v>
      </c>
      <c r="L12" s="49">
        <v>126571</v>
      </c>
      <c r="M12" s="48">
        <v>5572</v>
      </c>
      <c r="N12" s="6">
        <v>119588</v>
      </c>
      <c r="O12" s="49">
        <v>125160</v>
      </c>
      <c r="P12" s="48">
        <v>5338</v>
      </c>
      <c r="Q12" s="6">
        <v>120682</v>
      </c>
      <c r="R12" s="49">
        <v>126020</v>
      </c>
      <c r="S12" s="48">
        <v>5417</v>
      </c>
      <c r="T12" s="6">
        <v>119661</v>
      </c>
      <c r="U12" s="49">
        <v>125078</v>
      </c>
      <c r="V12" s="48">
        <v>7301</v>
      </c>
      <c r="W12" s="6">
        <v>122428</v>
      </c>
      <c r="X12" s="49">
        <v>129729</v>
      </c>
      <c r="Y12" s="48">
        <v>8545</v>
      </c>
      <c r="Z12" s="6">
        <v>121220</v>
      </c>
      <c r="AA12" s="49">
        <v>129765</v>
      </c>
      <c r="AB12" s="48">
        <v>8831</v>
      </c>
      <c r="AC12" s="6">
        <v>121600</v>
      </c>
      <c r="AD12" s="18">
        <v>130431</v>
      </c>
    </row>
    <row r="13" spans="1:30" ht="15" customHeight="1" thickBot="1">
      <c r="A13" s="33" t="s">
        <v>56</v>
      </c>
      <c r="B13" s="50">
        <v>116222</v>
      </c>
      <c r="C13" s="21">
        <v>1749</v>
      </c>
      <c r="D13" s="21" t="s">
        <v>277</v>
      </c>
      <c r="E13" s="51">
        <v>117971</v>
      </c>
      <c r="F13" s="50">
        <v>115890</v>
      </c>
      <c r="G13" s="21">
        <v>12499</v>
      </c>
      <c r="H13" s="21" t="s">
        <v>277</v>
      </c>
      <c r="I13" s="51">
        <v>128389</v>
      </c>
      <c r="J13" s="50">
        <v>115915</v>
      </c>
      <c r="K13" s="21">
        <v>12713</v>
      </c>
      <c r="L13" s="51">
        <v>128628</v>
      </c>
      <c r="M13" s="50">
        <v>115552</v>
      </c>
      <c r="N13" s="21">
        <v>13158</v>
      </c>
      <c r="O13" s="51">
        <v>128710</v>
      </c>
      <c r="P13" s="50">
        <v>116029</v>
      </c>
      <c r="Q13" s="21">
        <v>14311</v>
      </c>
      <c r="R13" s="51">
        <v>130340</v>
      </c>
      <c r="S13" s="50">
        <v>116014</v>
      </c>
      <c r="T13" s="21">
        <v>16810</v>
      </c>
      <c r="U13" s="51">
        <v>132824</v>
      </c>
      <c r="V13" s="50">
        <v>115955</v>
      </c>
      <c r="W13" s="21">
        <v>19797</v>
      </c>
      <c r="X13" s="51">
        <v>135752</v>
      </c>
      <c r="Y13" s="50">
        <v>115879</v>
      </c>
      <c r="Z13" s="21">
        <v>21983</v>
      </c>
      <c r="AA13" s="51">
        <v>137862</v>
      </c>
      <c r="AB13" s="50">
        <v>115692</v>
      </c>
      <c r="AC13" s="21">
        <v>21877</v>
      </c>
      <c r="AD13" s="22">
        <v>137569</v>
      </c>
    </row>
    <row r="14" spans="1:30" ht="15" customHeight="1">
      <c r="A14" s="396" t="s">
        <v>269</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ht="15" customHeight="1">
      <c r="A15" s="37" t="s">
        <v>59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5" customHeight="1">
      <c r="A16" s="37" t="s">
        <v>72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0" ht="15" customHeight="1">
      <c r="A17" s="37" t="s">
        <v>73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15" customHeight="1">
      <c r="A18" s="37" t="s">
        <v>74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15" customHeight="1"/>
  </sheetData>
  <mergeCells count="11">
    <mergeCell ref="A4:A6"/>
    <mergeCell ref="B4:AD4"/>
    <mergeCell ref="B5:E5"/>
    <mergeCell ref="F5:I5"/>
    <mergeCell ref="J5:L5"/>
    <mergeCell ref="M5:O5"/>
    <mergeCell ref="P5:R5"/>
    <mergeCell ref="S5:U5"/>
    <mergeCell ref="V5:X5"/>
    <mergeCell ref="Y5:AA5"/>
    <mergeCell ref="AB5:AD5"/>
  </mergeCells>
  <conditionalFormatting sqref="B7:AD13">
    <cfRule type="cellIs" dxfId="20" priority="2" operator="lessThan">
      <formula>11</formula>
    </cfRule>
  </conditionalFormatting>
  <conditionalFormatting sqref="B8:AD13">
    <cfRule type="containsBlanks" dxfId="19" priority="1">
      <formula>LEN(TRIM(B8))=0</formula>
    </cfRule>
  </conditionalFormatting>
  <pageMargins left="0.5" right="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opLeftCell="A4" zoomScaleNormal="100" workbookViewId="0"/>
  </sheetViews>
  <sheetFormatPr defaultColWidth="12" defaultRowHeight="12.95" customHeight="1"/>
  <cols>
    <col min="1" max="1" width="57.7109375" customWidth="1"/>
    <col min="2" max="2" width="19.7109375" bestFit="1" customWidth="1"/>
    <col min="3" max="3" width="17.7109375" bestFit="1" customWidth="1"/>
    <col min="4" max="4" width="8.7109375" bestFit="1" customWidth="1"/>
    <col min="5" max="5" width="11.7109375" bestFit="1" customWidth="1"/>
    <col min="6" max="6" width="19.7109375" bestFit="1" customWidth="1"/>
    <col min="7" max="7" width="17.7109375" bestFit="1" customWidth="1"/>
    <col min="8" max="8" width="8.7109375" bestFit="1" customWidth="1"/>
    <col min="9" max="9" width="11.7109375" bestFit="1" customWidth="1"/>
    <col min="10" max="10" width="19.7109375" bestFit="1" customWidth="1"/>
    <col min="11" max="11" width="17.7109375" bestFit="1" customWidth="1"/>
    <col min="12" max="12" width="11.7109375" bestFit="1" customWidth="1"/>
    <col min="13" max="13" width="19.7109375" bestFit="1" customWidth="1"/>
    <col min="14" max="14" width="17.7109375" bestFit="1" customWidth="1"/>
    <col min="15" max="15" width="11.7109375" bestFit="1" customWidth="1"/>
    <col min="16" max="16" width="19.7109375" bestFit="1" customWidth="1"/>
    <col min="17" max="17" width="17.7109375" bestFit="1" customWidth="1"/>
    <col min="18" max="18" width="11.7109375" bestFit="1" customWidth="1"/>
    <col min="19" max="19" width="19.7109375" bestFit="1" customWidth="1"/>
    <col min="20" max="20" width="17.7109375" bestFit="1" customWidth="1"/>
    <col min="21" max="21" width="11.7109375" bestFit="1" customWidth="1"/>
    <col min="22" max="22" width="19.7109375" bestFit="1" customWidth="1"/>
    <col min="23" max="23" width="17.7109375" bestFit="1" customWidth="1"/>
    <col min="24" max="24" width="11.7109375" bestFit="1" customWidth="1"/>
    <col min="25" max="25" width="19.7109375" bestFit="1" customWidth="1"/>
    <col min="26" max="26" width="17.7109375" bestFit="1" customWidth="1"/>
    <col min="27" max="27" width="11.7109375" bestFit="1" customWidth="1"/>
    <col min="28" max="28" width="19.7109375" bestFit="1" customWidth="1"/>
    <col min="29" max="29" width="17.7109375" bestFit="1" customWidth="1"/>
    <col min="30" max="30" width="11.7109375" bestFit="1" customWidth="1"/>
  </cols>
  <sheetData>
    <row r="1" spans="1:30" ht="15" customHeight="1">
      <c r="A1" s="54" t="s">
        <v>39</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c r="A2" s="55" t="s">
        <v>25</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5" customHeight="1" thickBot="1">
      <c r="A3" s="393"/>
    </row>
    <row r="4" spans="1:30" ht="15" customHeight="1" thickBot="1">
      <c r="A4" s="465" t="s">
        <v>40</v>
      </c>
      <c r="B4" s="460" t="s">
        <v>41</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1"/>
    </row>
    <row r="5" spans="1:30" ht="15" customHeight="1">
      <c r="A5" s="466"/>
      <c r="B5" s="454" t="s">
        <v>42</v>
      </c>
      <c r="C5" s="454"/>
      <c r="D5" s="454"/>
      <c r="E5" s="472"/>
      <c r="F5" s="473" t="s">
        <v>43</v>
      </c>
      <c r="G5" s="454"/>
      <c r="H5" s="454"/>
      <c r="I5" s="472"/>
      <c r="J5" s="473" t="s">
        <v>44</v>
      </c>
      <c r="K5" s="454"/>
      <c r="L5" s="472"/>
      <c r="M5" s="473" t="s">
        <v>45</v>
      </c>
      <c r="N5" s="454"/>
      <c r="O5" s="472"/>
      <c r="P5" s="473" t="s">
        <v>46</v>
      </c>
      <c r="Q5" s="454"/>
      <c r="R5" s="472"/>
      <c r="S5" s="473" t="s">
        <v>47</v>
      </c>
      <c r="T5" s="454"/>
      <c r="U5" s="472"/>
      <c r="V5" s="473" t="s">
        <v>48</v>
      </c>
      <c r="W5" s="454"/>
      <c r="X5" s="472"/>
      <c r="Y5" s="473" t="s">
        <v>49</v>
      </c>
      <c r="Z5" s="454"/>
      <c r="AA5" s="472"/>
      <c r="AB5" s="468" t="s">
        <v>50</v>
      </c>
      <c r="AC5" s="468"/>
      <c r="AD5" s="471"/>
    </row>
    <row r="6" spans="1:30" ht="15" customHeight="1" thickBot="1">
      <c r="A6" s="467"/>
      <c r="B6" s="24" t="s">
        <v>75</v>
      </c>
      <c r="C6" s="24" t="s">
        <v>76</v>
      </c>
      <c r="D6" s="24" t="s">
        <v>56</v>
      </c>
      <c r="E6" s="42" t="s">
        <v>57</v>
      </c>
      <c r="F6" s="41" t="s">
        <v>75</v>
      </c>
      <c r="G6" s="24" t="s">
        <v>76</v>
      </c>
      <c r="H6" s="24" t="s">
        <v>56</v>
      </c>
      <c r="I6" s="42" t="s">
        <v>57</v>
      </c>
      <c r="J6" s="41" t="s">
        <v>75</v>
      </c>
      <c r="K6" s="24" t="s">
        <v>76</v>
      </c>
      <c r="L6" s="42" t="s">
        <v>57</v>
      </c>
      <c r="M6" s="41" t="s">
        <v>75</v>
      </c>
      <c r="N6" s="24" t="s">
        <v>76</v>
      </c>
      <c r="O6" s="42" t="s">
        <v>57</v>
      </c>
      <c r="P6" s="41" t="s">
        <v>75</v>
      </c>
      <c r="Q6" s="24" t="s">
        <v>76</v>
      </c>
      <c r="R6" s="42" t="s">
        <v>57</v>
      </c>
      <c r="S6" s="41" t="s">
        <v>75</v>
      </c>
      <c r="T6" s="24" t="s">
        <v>76</v>
      </c>
      <c r="U6" s="42" t="s">
        <v>57</v>
      </c>
      <c r="V6" s="41" t="s">
        <v>75</v>
      </c>
      <c r="W6" s="24" t="s">
        <v>76</v>
      </c>
      <c r="X6" s="42" t="s">
        <v>57</v>
      </c>
      <c r="Y6" s="41" t="s">
        <v>75</v>
      </c>
      <c r="Z6" s="24" t="s">
        <v>76</v>
      </c>
      <c r="AA6" s="42" t="s">
        <v>57</v>
      </c>
      <c r="AB6" s="24" t="s">
        <v>75</v>
      </c>
      <c r="AC6" s="24" t="s">
        <v>76</v>
      </c>
      <c r="AD6" s="25" t="s">
        <v>57</v>
      </c>
    </row>
    <row r="7" spans="1:30" ht="15" customHeight="1">
      <c r="A7" s="57" t="s">
        <v>12</v>
      </c>
      <c r="B7" s="27">
        <v>1781893</v>
      </c>
      <c r="C7" s="27">
        <v>2325793</v>
      </c>
      <c r="D7" s="27" t="s">
        <v>277</v>
      </c>
      <c r="E7" s="40">
        <v>4107694</v>
      </c>
      <c r="F7" s="39">
        <v>1773813</v>
      </c>
      <c r="G7" s="27">
        <v>2329866</v>
      </c>
      <c r="H7" s="27">
        <v>14</v>
      </c>
      <c r="I7" s="40">
        <v>4103693</v>
      </c>
      <c r="J7" s="39">
        <v>1765844</v>
      </c>
      <c r="K7" s="27">
        <v>2339431</v>
      </c>
      <c r="L7" s="40">
        <v>4105275</v>
      </c>
      <c r="M7" s="39">
        <v>1781635</v>
      </c>
      <c r="N7" s="27">
        <v>2349442</v>
      </c>
      <c r="O7" s="40">
        <v>4131077</v>
      </c>
      <c r="P7" s="39">
        <v>1784904</v>
      </c>
      <c r="Q7" s="27">
        <v>2295924</v>
      </c>
      <c r="R7" s="40">
        <v>4080828</v>
      </c>
      <c r="S7" s="39">
        <v>1786393</v>
      </c>
      <c r="T7" s="27">
        <v>2292592</v>
      </c>
      <c r="U7" s="40">
        <v>4078985</v>
      </c>
      <c r="V7" s="39">
        <v>1786617</v>
      </c>
      <c r="W7" s="27">
        <v>2308490</v>
      </c>
      <c r="X7" s="40">
        <v>4095107</v>
      </c>
      <c r="Y7" s="39">
        <v>1789913</v>
      </c>
      <c r="Z7" s="27">
        <v>2310101</v>
      </c>
      <c r="AA7" s="40">
        <v>4100014</v>
      </c>
      <c r="AB7" s="27">
        <v>1824847</v>
      </c>
      <c r="AC7" s="27">
        <v>2285688</v>
      </c>
      <c r="AD7" s="28">
        <v>4110535</v>
      </c>
    </row>
    <row r="8" spans="1:30" ht="15" customHeight="1">
      <c r="A8" s="58" t="s">
        <v>85</v>
      </c>
      <c r="B8" s="6">
        <v>214095</v>
      </c>
      <c r="C8" s="6" t="s">
        <v>277</v>
      </c>
      <c r="D8" s="6" t="s">
        <v>277</v>
      </c>
      <c r="E8" s="49">
        <v>214095</v>
      </c>
      <c r="F8" s="48">
        <v>229409</v>
      </c>
      <c r="G8" s="6" t="s">
        <v>277</v>
      </c>
      <c r="H8" s="6" t="s">
        <v>277</v>
      </c>
      <c r="I8" s="49">
        <v>229409</v>
      </c>
      <c r="J8" s="48">
        <v>258881</v>
      </c>
      <c r="K8" s="6" t="s">
        <v>277</v>
      </c>
      <c r="L8" s="49">
        <v>258881</v>
      </c>
      <c r="M8" s="48">
        <v>273897</v>
      </c>
      <c r="N8" s="6" t="s">
        <v>277</v>
      </c>
      <c r="O8" s="49">
        <v>273897</v>
      </c>
      <c r="P8" s="48">
        <v>281390</v>
      </c>
      <c r="Q8" s="6" t="s">
        <v>277</v>
      </c>
      <c r="R8" s="49">
        <v>281390</v>
      </c>
      <c r="S8" s="48">
        <v>281789</v>
      </c>
      <c r="T8" s="6" t="s">
        <v>277</v>
      </c>
      <c r="U8" s="49">
        <v>281789</v>
      </c>
      <c r="V8" s="48">
        <v>292458</v>
      </c>
      <c r="W8" s="6" t="s">
        <v>277</v>
      </c>
      <c r="X8" s="49">
        <v>292458</v>
      </c>
      <c r="Y8" s="48">
        <v>299640</v>
      </c>
      <c r="Z8" s="6" t="s">
        <v>277</v>
      </c>
      <c r="AA8" s="49">
        <v>299640</v>
      </c>
      <c r="AB8" s="6">
        <v>309992</v>
      </c>
      <c r="AC8" s="6" t="s">
        <v>277</v>
      </c>
      <c r="AD8" s="18">
        <v>309992</v>
      </c>
    </row>
    <row r="9" spans="1:30" ht="15" customHeight="1">
      <c r="A9" s="60" t="s">
        <v>87</v>
      </c>
      <c r="B9" s="6">
        <v>506093</v>
      </c>
      <c r="C9" s="6">
        <v>4863</v>
      </c>
      <c r="D9" s="6" t="s">
        <v>277</v>
      </c>
      <c r="E9" s="49">
        <v>510956</v>
      </c>
      <c r="F9" s="48">
        <v>490601</v>
      </c>
      <c r="G9" s="6">
        <v>4921</v>
      </c>
      <c r="H9" s="6" t="s">
        <v>277</v>
      </c>
      <c r="I9" s="49">
        <v>495522</v>
      </c>
      <c r="J9" s="48">
        <v>482384</v>
      </c>
      <c r="K9" s="6">
        <v>4281</v>
      </c>
      <c r="L9" s="49">
        <v>486665</v>
      </c>
      <c r="M9" s="48">
        <v>479905</v>
      </c>
      <c r="N9" s="6">
        <v>4898</v>
      </c>
      <c r="O9" s="49">
        <v>484803</v>
      </c>
      <c r="P9" s="48">
        <v>476331</v>
      </c>
      <c r="Q9" s="6">
        <v>4994</v>
      </c>
      <c r="R9" s="49">
        <v>481325</v>
      </c>
      <c r="S9" s="48">
        <v>472648</v>
      </c>
      <c r="T9" s="6">
        <v>5015</v>
      </c>
      <c r="U9" s="49">
        <v>477663</v>
      </c>
      <c r="V9" s="48">
        <v>465170</v>
      </c>
      <c r="W9" s="6">
        <v>5199</v>
      </c>
      <c r="X9" s="49">
        <v>470369</v>
      </c>
      <c r="Y9" s="48">
        <v>458956</v>
      </c>
      <c r="Z9" s="6">
        <v>5341</v>
      </c>
      <c r="AA9" s="49">
        <v>464297</v>
      </c>
      <c r="AB9" s="6">
        <v>454599</v>
      </c>
      <c r="AC9" s="6">
        <v>5405</v>
      </c>
      <c r="AD9" s="18">
        <v>460004</v>
      </c>
    </row>
    <row r="10" spans="1:30" ht="15" customHeight="1">
      <c r="A10" s="60" t="s">
        <v>88</v>
      </c>
      <c r="B10" s="6">
        <v>183892</v>
      </c>
      <c r="C10" s="6">
        <v>13287</v>
      </c>
      <c r="D10" s="6" t="s">
        <v>277</v>
      </c>
      <c r="E10" s="49">
        <v>197183</v>
      </c>
      <c r="F10" s="48">
        <v>183252</v>
      </c>
      <c r="G10" s="6">
        <v>13469</v>
      </c>
      <c r="H10" s="6" t="s">
        <v>277</v>
      </c>
      <c r="I10" s="49">
        <v>196730</v>
      </c>
      <c r="J10" s="48">
        <v>171176</v>
      </c>
      <c r="K10" s="6">
        <v>10796</v>
      </c>
      <c r="L10" s="49">
        <v>181972</v>
      </c>
      <c r="M10" s="48">
        <v>167600</v>
      </c>
      <c r="N10" s="6">
        <v>9638</v>
      </c>
      <c r="O10" s="49">
        <v>177238</v>
      </c>
      <c r="P10" s="48">
        <v>164809</v>
      </c>
      <c r="Q10" s="6">
        <v>9356</v>
      </c>
      <c r="R10" s="49">
        <v>174165</v>
      </c>
      <c r="S10" s="48">
        <v>165439</v>
      </c>
      <c r="T10" s="6">
        <v>9557</v>
      </c>
      <c r="U10" s="49">
        <v>174996</v>
      </c>
      <c r="V10" s="48">
        <v>164665</v>
      </c>
      <c r="W10" s="6">
        <v>12290</v>
      </c>
      <c r="X10" s="49">
        <v>176955</v>
      </c>
      <c r="Y10" s="48">
        <v>165076</v>
      </c>
      <c r="Z10" s="6">
        <v>13073</v>
      </c>
      <c r="AA10" s="49">
        <v>178149</v>
      </c>
      <c r="AB10" s="6">
        <v>167728</v>
      </c>
      <c r="AC10" s="6">
        <v>12941</v>
      </c>
      <c r="AD10" s="18">
        <v>180669</v>
      </c>
    </row>
    <row r="11" spans="1:30" ht="15" customHeight="1">
      <c r="A11" s="60" t="s">
        <v>89</v>
      </c>
      <c r="B11" s="6">
        <v>335066</v>
      </c>
      <c r="C11" s="6">
        <v>134695</v>
      </c>
      <c r="D11" s="6" t="s">
        <v>277</v>
      </c>
      <c r="E11" s="49">
        <v>469765</v>
      </c>
      <c r="F11" s="48">
        <v>335085</v>
      </c>
      <c r="G11" s="6">
        <v>124582</v>
      </c>
      <c r="H11" s="6" t="s">
        <v>277</v>
      </c>
      <c r="I11" s="49">
        <v>459672</v>
      </c>
      <c r="J11" s="48">
        <v>333342</v>
      </c>
      <c r="K11" s="6">
        <v>115174</v>
      </c>
      <c r="L11" s="49">
        <v>448516</v>
      </c>
      <c r="M11" s="48">
        <v>337030</v>
      </c>
      <c r="N11" s="6">
        <v>114662</v>
      </c>
      <c r="O11" s="49">
        <v>451692</v>
      </c>
      <c r="P11" s="48">
        <v>332381</v>
      </c>
      <c r="Q11" s="6">
        <v>107008</v>
      </c>
      <c r="R11" s="49">
        <v>439389</v>
      </c>
      <c r="S11" s="48">
        <v>332382</v>
      </c>
      <c r="T11" s="6">
        <v>106580</v>
      </c>
      <c r="U11" s="49">
        <v>438962</v>
      </c>
      <c r="V11" s="48">
        <v>332939</v>
      </c>
      <c r="W11" s="6">
        <v>102922</v>
      </c>
      <c r="X11" s="49">
        <v>435861</v>
      </c>
      <c r="Y11" s="48">
        <v>339160</v>
      </c>
      <c r="Z11" s="6">
        <v>102410</v>
      </c>
      <c r="AA11" s="49">
        <v>441570</v>
      </c>
      <c r="AB11" s="6">
        <v>341805</v>
      </c>
      <c r="AC11" s="6">
        <v>103248</v>
      </c>
      <c r="AD11" s="18">
        <v>445053</v>
      </c>
    </row>
    <row r="12" spans="1:30" ht="15" customHeight="1">
      <c r="A12" s="60" t="s">
        <v>90</v>
      </c>
      <c r="B12" s="6">
        <v>403559</v>
      </c>
      <c r="C12" s="6">
        <v>1982315</v>
      </c>
      <c r="D12" s="6" t="s">
        <v>277</v>
      </c>
      <c r="E12" s="49">
        <v>2385874</v>
      </c>
      <c r="F12" s="48">
        <v>401549</v>
      </c>
      <c r="G12" s="6">
        <v>1982629</v>
      </c>
      <c r="H12" s="6" t="s">
        <v>277</v>
      </c>
      <c r="I12" s="49">
        <v>2384178</v>
      </c>
      <c r="J12" s="48">
        <v>386013</v>
      </c>
      <c r="K12" s="6">
        <v>2008570</v>
      </c>
      <c r="L12" s="49">
        <v>2394583</v>
      </c>
      <c r="M12" s="48">
        <v>389819</v>
      </c>
      <c r="N12" s="6">
        <v>2005588</v>
      </c>
      <c r="O12" s="49">
        <v>2395407</v>
      </c>
      <c r="P12" s="48">
        <v>396231</v>
      </c>
      <c r="Q12" s="6">
        <v>2005904</v>
      </c>
      <c r="R12" s="49">
        <v>2402135</v>
      </c>
      <c r="S12" s="48">
        <v>400343</v>
      </c>
      <c r="T12" s="6">
        <v>2001495</v>
      </c>
      <c r="U12" s="49">
        <v>2401838</v>
      </c>
      <c r="V12" s="48">
        <v>397429</v>
      </c>
      <c r="W12" s="6">
        <v>2016977</v>
      </c>
      <c r="X12" s="49">
        <v>2414406</v>
      </c>
      <c r="Y12" s="48">
        <v>393487</v>
      </c>
      <c r="Z12" s="6">
        <v>2016296</v>
      </c>
      <c r="AA12" s="49">
        <v>2409783</v>
      </c>
      <c r="AB12" s="6">
        <v>418554</v>
      </c>
      <c r="AC12" s="6">
        <v>1989261</v>
      </c>
      <c r="AD12" s="18">
        <v>2407815</v>
      </c>
    </row>
    <row r="13" spans="1:30" ht="15" customHeight="1" thickBot="1">
      <c r="A13" s="59" t="s">
        <v>82</v>
      </c>
      <c r="B13" s="21">
        <v>139188</v>
      </c>
      <c r="C13" s="21">
        <v>190633</v>
      </c>
      <c r="D13" s="21" t="s">
        <v>277</v>
      </c>
      <c r="E13" s="51">
        <v>329821</v>
      </c>
      <c r="F13" s="50">
        <v>133917</v>
      </c>
      <c r="G13" s="21">
        <v>204265</v>
      </c>
      <c r="H13" s="21" t="s">
        <v>277</v>
      </c>
      <c r="I13" s="293">
        <v>338182</v>
      </c>
      <c r="J13" s="50">
        <v>134048</v>
      </c>
      <c r="K13" s="21">
        <v>200610</v>
      </c>
      <c r="L13" s="293">
        <v>334658</v>
      </c>
      <c r="M13" s="50">
        <v>133384</v>
      </c>
      <c r="N13" s="21">
        <v>214656</v>
      </c>
      <c r="O13" s="293">
        <v>348040</v>
      </c>
      <c r="P13" s="50">
        <v>133762</v>
      </c>
      <c r="Q13" s="21">
        <v>168662</v>
      </c>
      <c r="R13" s="293">
        <v>302424</v>
      </c>
      <c r="S13" s="50">
        <v>133792</v>
      </c>
      <c r="T13" s="21">
        <v>169945</v>
      </c>
      <c r="U13" s="293">
        <v>303737</v>
      </c>
      <c r="V13" s="50">
        <v>133956</v>
      </c>
      <c r="W13" s="21">
        <v>171102</v>
      </c>
      <c r="X13" s="293">
        <v>305058</v>
      </c>
      <c r="Y13" s="50">
        <v>133594</v>
      </c>
      <c r="Z13" s="21">
        <v>172981</v>
      </c>
      <c r="AA13" s="293">
        <v>306575</v>
      </c>
      <c r="AB13" s="21">
        <v>132169</v>
      </c>
      <c r="AC13" s="21">
        <v>174833</v>
      </c>
      <c r="AD13" s="295">
        <v>307002</v>
      </c>
    </row>
    <row r="14" spans="1:30" ht="15" customHeight="1">
      <c r="A14" s="396" t="s">
        <v>269</v>
      </c>
      <c r="B14" s="10"/>
      <c r="C14" s="10"/>
      <c r="D14" s="10"/>
      <c r="E14" s="10"/>
      <c r="F14" s="10"/>
      <c r="G14" s="6" t="s">
        <v>212</v>
      </c>
      <c r="H14" s="10"/>
      <c r="I14" s="10"/>
      <c r="J14" s="10"/>
      <c r="K14" s="6" t="s">
        <v>212</v>
      </c>
      <c r="L14" s="10"/>
      <c r="M14" s="10"/>
      <c r="N14" s="6" t="s">
        <v>212</v>
      </c>
      <c r="O14" s="10"/>
      <c r="P14" s="10"/>
      <c r="Q14" s="10"/>
      <c r="R14" s="10"/>
      <c r="S14" s="10"/>
      <c r="T14" s="10"/>
      <c r="U14" s="10"/>
      <c r="V14" s="10"/>
      <c r="W14" s="294"/>
      <c r="X14" s="10"/>
      <c r="Y14" s="10"/>
      <c r="Z14" s="292"/>
      <c r="AA14" s="10"/>
      <c r="AB14" s="10"/>
      <c r="AC14" s="294"/>
      <c r="AD14" s="10"/>
    </row>
    <row r="15" spans="1:30" ht="15" customHeight="1">
      <c r="A15" s="52" t="s">
        <v>59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5" customHeight="1">
      <c r="A16" s="37" t="s">
        <v>72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0" ht="15" customHeight="1">
      <c r="A17" s="37" t="s">
        <v>83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15" customHeight="1">
      <c r="A18" s="298" t="s">
        <v>274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15" customHeight="1">
      <c r="A19" s="37" t="s">
        <v>84</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15" customHeight="1">
      <c r="A20" s="37" t="s">
        <v>74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0" ht="15" customHeight="1"/>
    <row r="22" spans="1:30" ht="15" customHeight="1"/>
  </sheetData>
  <mergeCells count="11">
    <mergeCell ref="A4:A6"/>
    <mergeCell ref="B4:AD4"/>
    <mergeCell ref="B5:E5"/>
    <mergeCell ref="F5:I5"/>
    <mergeCell ref="J5:L5"/>
    <mergeCell ref="M5:O5"/>
    <mergeCell ref="P5:R5"/>
    <mergeCell ref="S5:U5"/>
    <mergeCell ref="V5:X5"/>
    <mergeCell ref="Y5:AA5"/>
    <mergeCell ref="AB5:AD5"/>
  </mergeCells>
  <conditionalFormatting sqref="B7:AD13 N14 K14 G14">
    <cfRule type="cellIs" dxfId="18" priority="4" operator="lessThan">
      <formula>11</formula>
    </cfRule>
  </conditionalFormatting>
  <conditionalFormatting sqref="B8:AD13">
    <cfRule type="containsBlanks" dxfId="17" priority="1">
      <formula>LEN(TRIM(B8))=0</formula>
    </cfRule>
  </conditionalFormatting>
  <pageMargins left="0.5" right="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zoomScaleNormal="100" workbookViewId="0"/>
  </sheetViews>
  <sheetFormatPr defaultColWidth="12" defaultRowHeight="12.95" customHeight="1"/>
  <cols>
    <col min="1" max="1" width="46.7109375" bestFit="1" customWidth="1"/>
    <col min="2" max="3" width="11.7109375" customWidth="1"/>
    <col min="4" max="4" width="10.7109375" customWidth="1"/>
    <col min="5" max="5" width="14.7109375" customWidth="1"/>
    <col min="6" max="7" width="10.7109375" customWidth="1"/>
    <col min="8" max="10" width="11.7109375" customWidth="1"/>
    <col min="11" max="11" width="10.7109375" customWidth="1"/>
    <col min="12" max="12" width="14.7109375" customWidth="1"/>
    <col min="13" max="14" width="10.7109375" customWidth="1"/>
    <col min="15" max="17" width="11.7109375" customWidth="1"/>
    <col min="18" max="18" width="10.7109375" customWidth="1"/>
    <col min="19" max="19" width="14.7109375" customWidth="1"/>
    <col min="20" max="21" width="10.7109375" customWidth="1"/>
    <col min="22" max="23" width="11.7109375" customWidth="1"/>
    <col min="24" max="24" width="11.7109375" bestFit="1" customWidth="1"/>
    <col min="25" max="25" width="10.7109375" bestFit="1" customWidth="1"/>
    <col min="26" max="26" width="14.7109375" bestFit="1" customWidth="1"/>
    <col min="27" max="28" width="10.7109375" bestFit="1" customWidth="1"/>
    <col min="29" max="31" width="11.7109375" bestFit="1" customWidth="1"/>
    <col min="32" max="32" width="10.7109375" bestFit="1" customWidth="1"/>
    <col min="33" max="33" width="14.7109375" bestFit="1" customWidth="1"/>
    <col min="34" max="35" width="10.7109375" bestFit="1" customWidth="1"/>
    <col min="36" max="38" width="11.7109375" bestFit="1" customWidth="1"/>
    <col min="39" max="39" width="10.7109375" bestFit="1" customWidth="1"/>
    <col min="40" max="40" width="14.7109375" bestFit="1" customWidth="1"/>
    <col min="41" max="42" width="10.7109375" bestFit="1" customWidth="1"/>
    <col min="43" max="45" width="11.7109375" bestFit="1" customWidth="1"/>
    <col min="46" max="46" width="10.7109375" bestFit="1" customWidth="1"/>
    <col min="47" max="47" width="14.7109375" bestFit="1" customWidth="1"/>
    <col min="48" max="49" width="10.7109375" bestFit="1" customWidth="1"/>
    <col min="50" max="52" width="11.7109375" bestFit="1" customWidth="1"/>
    <col min="53" max="53" width="10.7109375" bestFit="1" customWidth="1"/>
    <col min="54" max="54" width="14.7109375" bestFit="1" customWidth="1"/>
    <col min="55" max="56" width="10.7109375" bestFit="1" customWidth="1"/>
    <col min="57" max="59" width="11.7109375" bestFit="1" customWidth="1"/>
    <col min="60" max="60" width="10.7109375" bestFit="1" customWidth="1"/>
    <col min="61" max="61" width="14.7109375" bestFit="1" customWidth="1"/>
    <col min="62" max="63" width="10.7109375" bestFit="1" customWidth="1"/>
    <col min="64" max="64" width="11.7109375" bestFit="1" customWidth="1"/>
  </cols>
  <sheetData>
    <row r="1" spans="1:64" ht="15" customHeight="1">
      <c r="A1" s="54" t="s">
        <v>39</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row>
    <row r="2" spans="1:64" ht="15" customHeight="1">
      <c r="A2" s="55" t="s">
        <v>26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row>
    <row r="3" spans="1:64" ht="15" customHeight="1" thickBot="1">
      <c r="A3" s="393"/>
    </row>
    <row r="4" spans="1:64" ht="15" customHeight="1" thickBot="1">
      <c r="A4" s="474" t="s">
        <v>40</v>
      </c>
      <c r="B4" s="460" t="s">
        <v>41</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1"/>
    </row>
    <row r="5" spans="1:64" ht="15" customHeight="1">
      <c r="A5" s="466"/>
      <c r="B5" s="454" t="s">
        <v>42</v>
      </c>
      <c r="C5" s="454"/>
      <c r="D5" s="454"/>
      <c r="E5" s="454"/>
      <c r="F5" s="454"/>
      <c r="G5" s="454"/>
      <c r="H5" s="472"/>
      <c r="I5" s="473" t="s">
        <v>43</v>
      </c>
      <c r="J5" s="454"/>
      <c r="K5" s="454"/>
      <c r="L5" s="454"/>
      <c r="M5" s="454"/>
      <c r="N5" s="454"/>
      <c r="O5" s="472"/>
      <c r="P5" s="473" t="s">
        <v>44</v>
      </c>
      <c r="Q5" s="454"/>
      <c r="R5" s="454"/>
      <c r="S5" s="454"/>
      <c r="T5" s="454"/>
      <c r="U5" s="454"/>
      <c r="V5" s="472"/>
      <c r="W5" s="473" t="s">
        <v>45</v>
      </c>
      <c r="X5" s="454"/>
      <c r="Y5" s="454"/>
      <c r="Z5" s="454"/>
      <c r="AA5" s="454"/>
      <c r="AB5" s="454"/>
      <c r="AC5" s="472"/>
      <c r="AD5" s="468" t="s">
        <v>46</v>
      </c>
      <c r="AE5" s="468"/>
      <c r="AF5" s="468"/>
      <c r="AG5" s="468"/>
      <c r="AH5" s="468"/>
      <c r="AI5" s="468"/>
      <c r="AJ5" s="469"/>
      <c r="AK5" s="470" t="s">
        <v>47</v>
      </c>
      <c r="AL5" s="468"/>
      <c r="AM5" s="468"/>
      <c r="AN5" s="468"/>
      <c r="AO5" s="468"/>
      <c r="AP5" s="468"/>
      <c r="AQ5" s="469"/>
      <c r="AR5" s="470" t="s">
        <v>48</v>
      </c>
      <c r="AS5" s="468"/>
      <c r="AT5" s="468"/>
      <c r="AU5" s="468"/>
      <c r="AV5" s="468"/>
      <c r="AW5" s="468"/>
      <c r="AX5" s="469"/>
      <c r="AY5" s="470" t="s">
        <v>49</v>
      </c>
      <c r="AZ5" s="468"/>
      <c r="BA5" s="468"/>
      <c r="BB5" s="468"/>
      <c r="BC5" s="468"/>
      <c r="BD5" s="468"/>
      <c r="BE5" s="469"/>
      <c r="BF5" s="470" t="s">
        <v>50</v>
      </c>
      <c r="BG5" s="468"/>
      <c r="BH5" s="468"/>
      <c r="BI5" s="468"/>
      <c r="BJ5" s="468"/>
      <c r="BK5" s="468"/>
      <c r="BL5" s="471"/>
    </row>
    <row r="6" spans="1:64" ht="15" customHeight="1" thickBot="1">
      <c r="A6" s="467"/>
      <c r="B6" s="24" t="s">
        <v>51</v>
      </c>
      <c r="C6" s="24" t="s">
        <v>52</v>
      </c>
      <c r="D6" s="24" t="s">
        <v>53</v>
      </c>
      <c r="E6" s="24" t="s">
        <v>54</v>
      </c>
      <c r="F6" s="24" t="s">
        <v>55</v>
      </c>
      <c r="G6" s="24" t="s">
        <v>56</v>
      </c>
      <c r="H6" s="42" t="s">
        <v>57</v>
      </c>
      <c r="I6" s="41" t="s">
        <v>51</v>
      </c>
      <c r="J6" s="24" t="s">
        <v>52</v>
      </c>
      <c r="K6" s="24" t="s">
        <v>53</v>
      </c>
      <c r="L6" s="24" t="s">
        <v>54</v>
      </c>
      <c r="M6" s="24" t="s">
        <v>55</v>
      </c>
      <c r="N6" s="24" t="s">
        <v>56</v>
      </c>
      <c r="O6" s="42" t="s">
        <v>57</v>
      </c>
      <c r="P6" s="41" t="s">
        <v>51</v>
      </c>
      <c r="Q6" s="24" t="s">
        <v>52</v>
      </c>
      <c r="R6" s="24" t="s">
        <v>53</v>
      </c>
      <c r="S6" s="24" t="s">
        <v>54</v>
      </c>
      <c r="T6" s="24" t="s">
        <v>55</v>
      </c>
      <c r="U6" s="24" t="s">
        <v>56</v>
      </c>
      <c r="V6" s="42" t="s">
        <v>57</v>
      </c>
      <c r="W6" s="41" t="s">
        <v>51</v>
      </c>
      <c r="X6" s="24" t="s">
        <v>52</v>
      </c>
      <c r="Y6" s="24" t="s">
        <v>53</v>
      </c>
      <c r="Z6" s="24" t="s">
        <v>54</v>
      </c>
      <c r="AA6" s="24" t="s">
        <v>55</v>
      </c>
      <c r="AB6" s="24" t="s">
        <v>56</v>
      </c>
      <c r="AC6" s="42" t="s">
        <v>57</v>
      </c>
      <c r="AD6" s="24" t="s">
        <v>51</v>
      </c>
      <c r="AE6" s="24" t="s">
        <v>52</v>
      </c>
      <c r="AF6" s="24" t="s">
        <v>53</v>
      </c>
      <c r="AG6" s="24" t="s">
        <v>54</v>
      </c>
      <c r="AH6" s="24" t="s">
        <v>55</v>
      </c>
      <c r="AI6" s="24" t="s">
        <v>56</v>
      </c>
      <c r="AJ6" s="42" t="s">
        <v>57</v>
      </c>
      <c r="AK6" s="41" t="s">
        <v>51</v>
      </c>
      <c r="AL6" s="24" t="s">
        <v>52</v>
      </c>
      <c r="AM6" s="24" t="s">
        <v>53</v>
      </c>
      <c r="AN6" s="24" t="s">
        <v>54</v>
      </c>
      <c r="AO6" s="24" t="s">
        <v>55</v>
      </c>
      <c r="AP6" s="24" t="s">
        <v>56</v>
      </c>
      <c r="AQ6" s="42" t="s">
        <v>57</v>
      </c>
      <c r="AR6" s="41" t="s">
        <v>51</v>
      </c>
      <c r="AS6" s="24" t="s">
        <v>52</v>
      </c>
      <c r="AT6" s="24" t="s">
        <v>53</v>
      </c>
      <c r="AU6" s="24" t="s">
        <v>54</v>
      </c>
      <c r="AV6" s="24" t="s">
        <v>55</v>
      </c>
      <c r="AW6" s="24" t="s">
        <v>56</v>
      </c>
      <c r="AX6" s="42" t="s">
        <v>57</v>
      </c>
      <c r="AY6" s="41" t="s">
        <v>51</v>
      </c>
      <c r="AZ6" s="24" t="s">
        <v>52</v>
      </c>
      <c r="BA6" s="24" t="s">
        <v>53</v>
      </c>
      <c r="BB6" s="24" t="s">
        <v>54</v>
      </c>
      <c r="BC6" s="24" t="s">
        <v>55</v>
      </c>
      <c r="BD6" s="24" t="s">
        <v>56</v>
      </c>
      <c r="BE6" s="42" t="s">
        <v>57</v>
      </c>
      <c r="BF6" s="41" t="s">
        <v>51</v>
      </c>
      <c r="BG6" s="24" t="s">
        <v>52</v>
      </c>
      <c r="BH6" s="24" t="s">
        <v>53</v>
      </c>
      <c r="BI6" s="24" t="s">
        <v>54</v>
      </c>
      <c r="BJ6" s="24" t="s">
        <v>55</v>
      </c>
      <c r="BK6" s="24" t="s">
        <v>56</v>
      </c>
      <c r="BL6" s="25" t="s">
        <v>57</v>
      </c>
    </row>
    <row r="7" spans="1:64" ht="15" customHeight="1">
      <c r="A7" s="57" t="s">
        <v>12</v>
      </c>
      <c r="B7" s="27">
        <v>1710504</v>
      </c>
      <c r="C7" s="27">
        <v>1356690</v>
      </c>
      <c r="D7" s="27">
        <v>629399</v>
      </c>
      <c r="E7" s="27">
        <v>167621</v>
      </c>
      <c r="F7" s="27">
        <v>125509</v>
      </c>
      <c r="G7" s="27">
        <v>117971</v>
      </c>
      <c r="H7" s="40">
        <v>4107694</v>
      </c>
      <c r="I7" s="39">
        <v>1704815</v>
      </c>
      <c r="J7" s="27">
        <v>1356832</v>
      </c>
      <c r="K7" s="27">
        <v>628781</v>
      </c>
      <c r="L7" s="27">
        <v>159759</v>
      </c>
      <c r="M7" s="27">
        <v>125117</v>
      </c>
      <c r="N7" s="27">
        <v>128389</v>
      </c>
      <c r="O7" s="40">
        <v>4103693</v>
      </c>
      <c r="P7" s="39">
        <v>1683343</v>
      </c>
      <c r="Q7" s="27">
        <v>1354003</v>
      </c>
      <c r="R7" s="27">
        <v>629592</v>
      </c>
      <c r="S7" s="27">
        <v>183138</v>
      </c>
      <c r="T7" s="27">
        <v>126571</v>
      </c>
      <c r="U7" s="27">
        <v>128628</v>
      </c>
      <c r="V7" s="40">
        <v>4105275</v>
      </c>
      <c r="W7" s="39">
        <v>1695358</v>
      </c>
      <c r="X7" s="27">
        <v>1377086</v>
      </c>
      <c r="Y7" s="27">
        <v>635062</v>
      </c>
      <c r="Z7" s="27">
        <v>169702</v>
      </c>
      <c r="AA7" s="27">
        <v>125160</v>
      </c>
      <c r="AB7" s="27">
        <v>128710</v>
      </c>
      <c r="AC7" s="40">
        <v>4131077</v>
      </c>
      <c r="AD7" s="27">
        <v>1699849</v>
      </c>
      <c r="AE7" s="27">
        <v>1446264</v>
      </c>
      <c r="AF7" s="27">
        <v>502537</v>
      </c>
      <c r="AG7" s="27">
        <v>175818</v>
      </c>
      <c r="AH7" s="27">
        <v>126020</v>
      </c>
      <c r="AI7" s="27">
        <v>130340</v>
      </c>
      <c r="AJ7" s="40">
        <v>4080828</v>
      </c>
      <c r="AK7" s="39">
        <v>1698093</v>
      </c>
      <c r="AL7" s="27">
        <v>1445378</v>
      </c>
      <c r="AM7" s="27">
        <v>500939</v>
      </c>
      <c r="AN7" s="27">
        <v>176673</v>
      </c>
      <c r="AO7" s="27">
        <v>125078</v>
      </c>
      <c r="AP7" s="27">
        <v>132824</v>
      </c>
      <c r="AQ7" s="40">
        <v>4078985</v>
      </c>
      <c r="AR7" s="39">
        <v>1680881</v>
      </c>
      <c r="AS7" s="27">
        <v>1439948</v>
      </c>
      <c r="AT7" s="27">
        <v>536443</v>
      </c>
      <c r="AU7" s="27">
        <v>172354</v>
      </c>
      <c r="AV7" s="27">
        <v>129729</v>
      </c>
      <c r="AW7" s="27">
        <v>135752</v>
      </c>
      <c r="AX7" s="40">
        <v>4095107</v>
      </c>
      <c r="AY7" s="39">
        <v>1684888</v>
      </c>
      <c r="AZ7" s="27">
        <v>1441032</v>
      </c>
      <c r="BA7" s="27">
        <v>536353</v>
      </c>
      <c r="BB7" s="27">
        <v>170114</v>
      </c>
      <c r="BC7" s="27">
        <v>129765</v>
      </c>
      <c r="BD7" s="27">
        <v>137862</v>
      </c>
      <c r="BE7" s="40">
        <v>4100014</v>
      </c>
      <c r="BF7" s="39">
        <v>1685602</v>
      </c>
      <c r="BG7" s="27">
        <v>1477861</v>
      </c>
      <c r="BH7" s="27">
        <v>529188</v>
      </c>
      <c r="BI7" s="27">
        <v>149884</v>
      </c>
      <c r="BJ7" s="27">
        <v>130431</v>
      </c>
      <c r="BK7" s="27">
        <v>137569</v>
      </c>
      <c r="BL7" s="28">
        <v>4110535</v>
      </c>
    </row>
    <row r="8" spans="1:64" ht="15" customHeight="1">
      <c r="A8" s="60" t="s">
        <v>86</v>
      </c>
      <c r="B8" s="6">
        <v>194465</v>
      </c>
      <c r="C8" s="6">
        <v>19577</v>
      </c>
      <c r="D8" s="6" t="s">
        <v>277</v>
      </c>
      <c r="E8" s="6">
        <v>43</v>
      </c>
      <c r="F8" s="6" t="s">
        <v>277</v>
      </c>
      <c r="G8" s="6" t="s">
        <v>277</v>
      </c>
      <c r="H8" s="49">
        <v>214095</v>
      </c>
      <c r="I8" s="48">
        <v>209386</v>
      </c>
      <c r="J8" s="6">
        <v>19729</v>
      </c>
      <c r="K8" s="6">
        <v>20</v>
      </c>
      <c r="L8" s="6">
        <v>41</v>
      </c>
      <c r="M8" s="6">
        <v>233</v>
      </c>
      <c r="N8" s="6" t="s">
        <v>277</v>
      </c>
      <c r="O8" s="49">
        <v>229409</v>
      </c>
      <c r="P8" s="48">
        <v>239277</v>
      </c>
      <c r="Q8" s="6">
        <v>19291</v>
      </c>
      <c r="R8" s="6" t="s">
        <v>277</v>
      </c>
      <c r="S8" s="6" t="s">
        <v>277</v>
      </c>
      <c r="T8" s="6">
        <v>293</v>
      </c>
      <c r="U8" s="6" t="s">
        <v>277</v>
      </c>
      <c r="V8" s="49">
        <v>258881</v>
      </c>
      <c r="W8" s="48">
        <v>254598</v>
      </c>
      <c r="X8" s="6">
        <v>19005</v>
      </c>
      <c r="Y8" s="6" t="s">
        <v>277</v>
      </c>
      <c r="Z8" s="6" t="s">
        <v>277</v>
      </c>
      <c r="AA8" s="6">
        <v>274</v>
      </c>
      <c r="AB8" s="6" t="s">
        <v>277</v>
      </c>
      <c r="AC8" s="49">
        <v>273897</v>
      </c>
      <c r="AD8" s="6">
        <v>262718</v>
      </c>
      <c r="AE8" s="6">
        <v>18342</v>
      </c>
      <c r="AF8" s="6" t="s">
        <v>277</v>
      </c>
      <c r="AG8" s="6" t="s">
        <v>277</v>
      </c>
      <c r="AH8" s="6">
        <v>320</v>
      </c>
      <c r="AI8" s="6" t="s">
        <v>277</v>
      </c>
      <c r="AJ8" s="49">
        <v>281390</v>
      </c>
      <c r="AK8" s="48">
        <v>263836</v>
      </c>
      <c r="AL8" s="6">
        <v>17589</v>
      </c>
      <c r="AM8" s="6" t="s">
        <v>277</v>
      </c>
      <c r="AN8" s="6" t="s">
        <v>277</v>
      </c>
      <c r="AO8" s="6">
        <v>354</v>
      </c>
      <c r="AP8" s="6" t="s">
        <v>277</v>
      </c>
      <c r="AQ8" s="49">
        <v>281789</v>
      </c>
      <c r="AR8" s="48">
        <v>283805</v>
      </c>
      <c r="AS8" s="6">
        <v>8528</v>
      </c>
      <c r="AT8" s="6">
        <v>53</v>
      </c>
      <c r="AU8" s="6" t="s">
        <v>277</v>
      </c>
      <c r="AV8" s="6">
        <v>72</v>
      </c>
      <c r="AW8" s="6" t="s">
        <v>277</v>
      </c>
      <c r="AX8" s="49">
        <v>292458</v>
      </c>
      <c r="AY8" s="48">
        <v>291013</v>
      </c>
      <c r="AZ8" s="6">
        <v>8511</v>
      </c>
      <c r="BA8" s="6">
        <v>54</v>
      </c>
      <c r="BB8" s="6" t="s">
        <v>277</v>
      </c>
      <c r="BC8" s="6">
        <v>61</v>
      </c>
      <c r="BD8" s="6" t="s">
        <v>277</v>
      </c>
      <c r="BE8" s="49">
        <v>299640</v>
      </c>
      <c r="BF8" s="48">
        <v>301457</v>
      </c>
      <c r="BG8" s="6">
        <v>8426</v>
      </c>
      <c r="BH8" s="6">
        <v>47</v>
      </c>
      <c r="BI8" s="6" t="s">
        <v>277</v>
      </c>
      <c r="BJ8" s="6">
        <v>62</v>
      </c>
      <c r="BK8" s="6" t="s">
        <v>277</v>
      </c>
      <c r="BL8" s="18">
        <v>309992</v>
      </c>
    </row>
    <row r="9" spans="1:64" ht="15" customHeight="1">
      <c r="A9" s="60" t="s">
        <v>87</v>
      </c>
      <c r="B9" s="6">
        <v>423611</v>
      </c>
      <c r="C9" s="6">
        <v>77467</v>
      </c>
      <c r="D9" s="6">
        <v>8921</v>
      </c>
      <c r="E9" s="6">
        <v>67</v>
      </c>
      <c r="F9" s="6">
        <v>890</v>
      </c>
      <c r="G9" s="6" t="s">
        <v>277</v>
      </c>
      <c r="H9" s="49">
        <v>510956</v>
      </c>
      <c r="I9" s="48">
        <v>408124</v>
      </c>
      <c r="J9" s="6">
        <v>77235</v>
      </c>
      <c r="K9" s="6">
        <v>9180</v>
      </c>
      <c r="L9" s="6">
        <v>75</v>
      </c>
      <c r="M9" s="6">
        <v>908</v>
      </c>
      <c r="N9" s="6" t="s">
        <v>277</v>
      </c>
      <c r="O9" s="49">
        <v>495522</v>
      </c>
      <c r="P9" s="48">
        <v>400592</v>
      </c>
      <c r="Q9" s="6">
        <v>75663</v>
      </c>
      <c r="R9" s="6">
        <v>9272</v>
      </c>
      <c r="S9" s="6">
        <v>91</v>
      </c>
      <c r="T9" s="6">
        <v>1045</v>
      </c>
      <c r="U9" s="6" t="s">
        <v>277</v>
      </c>
      <c r="V9" s="49">
        <v>486665</v>
      </c>
      <c r="W9" s="48">
        <v>398446</v>
      </c>
      <c r="X9" s="6">
        <v>75560</v>
      </c>
      <c r="Y9" s="6">
        <v>9627</v>
      </c>
      <c r="Z9" s="6">
        <v>89</v>
      </c>
      <c r="AA9" s="6">
        <v>1079</v>
      </c>
      <c r="AB9" s="6" t="s">
        <v>277</v>
      </c>
      <c r="AC9" s="49">
        <v>484803</v>
      </c>
      <c r="AD9" s="6">
        <v>395217</v>
      </c>
      <c r="AE9" s="6">
        <v>75158</v>
      </c>
      <c r="AF9" s="6">
        <v>9769</v>
      </c>
      <c r="AG9" s="6">
        <v>113</v>
      </c>
      <c r="AH9" s="6">
        <v>1068</v>
      </c>
      <c r="AI9" s="6" t="s">
        <v>277</v>
      </c>
      <c r="AJ9" s="49">
        <v>481325</v>
      </c>
      <c r="AK9" s="48">
        <v>392938</v>
      </c>
      <c r="AL9" s="6">
        <v>73364</v>
      </c>
      <c r="AM9" s="6">
        <v>10213</v>
      </c>
      <c r="AN9" s="6">
        <v>109</v>
      </c>
      <c r="AO9" s="6">
        <v>1039</v>
      </c>
      <c r="AP9" s="6" t="s">
        <v>277</v>
      </c>
      <c r="AQ9" s="49">
        <v>477663</v>
      </c>
      <c r="AR9" s="48">
        <v>388127</v>
      </c>
      <c r="AS9" s="6">
        <v>70483</v>
      </c>
      <c r="AT9" s="6">
        <v>10562</v>
      </c>
      <c r="AU9" s="6">
        <v>107</v>
      </c>
      <c r="AV9" s="6">
        <v>1090</v>
      </c>
      <c r="AW9" s="6" t="s">
        <v>277</v>
      </c>
      <c r="AX9" s="49">
        <v>470369</v>
      </c>
      <c r="AY9" s="48">
        <v>383608</v>
      </c>
      <c r="AZ9" s="6">
        <v>68036</v>
      </c>
      <c r="BA9" s="6">
        <v>11373</v>
      </c>
      <c r="BB9" s="6">
        <v>98</v>
      </c>
      <c r="BC9" s="6">
        <v>1182</v>
      </c>
      <c r="BD9" s="6" t="s">
        <v>277</v>
      </c>
      <c r="BE9" s="49">
        <v>464297</v>
      </c>
      <c r="BF9" s="48">
        <v>379671</v>
      </c>
      <c r="BG9" s="6">
        <v>66921</v>
      </c>
      <c r="BH9" s="6">
        <v>11888</v>
      </c>
      <c r="BI9" s="6">
        <v>96</v>
      </c>
      <c r="BJ9" s="6">
        <v>1428</v>
      </c>
      <c r="BK9" s="6" t="s">
        <v>277</v>
      </c>
      <c r="BL9" s="18">
        <v>460004</v>
      </c>
    </row>
    <row r="10" spans="1:64" ht="15" customHeight="1">
      <c r="A10" s="60" t="s">
        <v>88</v>
      </c>
      <c r="B10" s="6">
        <v>144960</v>
      </c>
      <c r="C10" s="6">
        <v>48005</v>
      </c>
      <c r="D10" s="6">
        <v>2361</v>
      </c>
      <c r="E10" s="6">
        <v>25</v>
      </c>
      <c r="F10" s="6">
        <v>1832</v>
      </c>
      <c r="G10" s="6" t="s">
        <v>277</v>
      </c>
      <c r="H10" s="49">
        <v>197183</v>
      </c>
      <c r="I10" s="48">
        <v>143848</v>
      </c>
      <c r="J10" s="6">
        <v>48391</v>
      </c>
      <c r="K10" s="6">
        <v>2509</v>
      </c>
      <c r="L10" s="6">
        <v>24</v>
      </c>
      <c r="M10" s="6">
        <v>1958</v>
      </c>
      <c r="N10" s="6" t="s">
        <v>277</v>
      </c>
      <c r="O10" s="49">
        <v>196730</v>
      </c>
      <c r="P10" s="48">
        <v>135538</v>
      </c>
      <c r="Q10" s="6">
        <v>42102</v>
      </c>
      <c r="R10" s="6">
        <v>2629</v>
      </c>
      <c r="S10" s="6">
        <v>60</v>
      </c>
      <c r="T10" s="6">
        <v>1642</v>
      </c>
      <c r="U10" s="6" t="s">
        <v>277</v>
      </c>
      <c r="V10" s="49">
        <v>181972</v>
      </c>
      <c r="W10" s="48">
        <v>128357</v>
      </c>
      <c r="X10" s="6">
        <v>44672</v>
      </c>
      <c r="Y10" s="6">
        <v>2486</v>
      </c>
      <c r="Z10" s="6">
        <v>59</v>
      </c>
      <c r="AA10" s="6">
        <v>1664</v>
      </c>
      <c r="AB10" s="6" t="s">
        <v>277</v>
      </c>
      <c r="AC10" s="49">
        <v>177238</v>
      </c>
      <c r="AD10" s="6">
        <v>126973</v>
      </c>
      <c r="AE10" s="6">
        <v>43179</v>
      </c>
      <c r="AF10" s="6">
        <v>2424</v>
      </c>
      <c r="AG10" s="6">
        <v>55</v>
      </c>
      <c r="AH10" s="6">
        <v>1534</v>
      </c>
      <c r="AI10" s="6" t="s">
        <v>277</v>
      </c>
      <c r="AJ10" s="49">
        <v>174165</v>
      </c>
      <c r="AK10" s="48">
        <v>127048</v>
      </c>
      <c r="AL10" s="6">
        <v>43956</v>
      </c>
      <c r="AM10" s="6">
        <v>2490</v>
      </c>
      <c r="AN10" s="6">
        <v>52</v>
      </c>
      <c r="AO10" s="6">
        <v>1450</v>
      </c>
      <c r="AP10" s="6" t="s">
        <v>277</v>
      </c>
      <c r="AQ10" s="49">
        <v>174996</v>
      </c>
      <c r="AR10" s="48">
        <v>125996</v>
      </c>
      <c r="AS10" s="6">
        <v>43392</v>
      </c>
      <c r="AT10" s="6">
        <v>3536</v>
      </c>
      <c r="AU10" s="6">
        <v>51</v>
      </c>
      <c r="AV10" s="6">
        <v>3980</v>
      </c>
      <c r="AW10" s="6" t="s">
        <v>277</v>
      </c>
      <c r="AX10" s="49">
        <v>176955</v>
      </c>
      <c r="AY10" s="48">
        <v>126748</v>
      </c>
      <c r="AZ10" s="6">
        <v>43740</v>
      </c>
      <c r="BA10" s="6">
        <v>3418</v>
      </c>
      <c r="BB10" s="6">
        <v>51</v>
      </c>
      <c r="BC10" s="6">
        <v>4192</v>
      </c>
      <c r="BD10" s="6" t="s">
        <v>277</v>
      </c>
      <c r="BE10" s="49">
        <v>178149</v>
      </c>
      <c r="BF10" s="48">
        <v>128685</v>
      </c>
      <c r="BG10" s="6">
        <v>42948</v>
      </c>
      <c r="BH10" s="6">
        <v>4399</v>
      </c>
      <c r="BI10" s="6">
        <v>50</v>
      </c>
      <c r="BJ10" s="6">
        <v>4587</v>
      </c>
      <c r="BK10" s="6" t="s">
        <v>277</v>
      </c>
      <c r="BL10" s="18">
        <v>180669</v>
      </c>
    </row>
    <row r="11" spans="1:64" ht="15" customHeight="1">
      <c r="A11" s="60" t="s">
        <v>89</v>
      </c>
      <c r="B11" s="6">
        <v>282046</v>
      </c>
      <c r="C11" s="6">
        <v>147659</v>
      </c>
      <c r="D11" s="6">
        <v>26547</v>
      </c>
      <c r="E11" s="6">
        <v>1554</v>
      </c>
      <c r="F11" s="6">
        <v>11959</v>
      </c>
      <c r="G11" s="6" t="s">
        <v>277</v>
      </c>
      <c r="H11" s="49">
        <v>469765</v>
      </c>
      <c r="I11" s="48">
        <v>272036</v>
      </c>
      <c r="J11" s="6">
        <v>147708</v>
      </c>
      <c r="K11" s="6">
        <v>26776</v>
      </c>
      <c r="L11" s="6">
        <v>1545</v>
      </c>
      <c r="M11" s="6">
        <v>11607</v>
      </c>
      <c r="N11" s="6" t="s">
        <v>277</v>
      </c>
      <c r="O11" s="49">
        <v>459672</v>
      </c>
      <c r="P11" s="48">
        <v>265997</v>
      </c>
      <c r="Q11" s="6">
        <v>142854</v>
      </c>
      <c r="R11" s="6">
        <v>28042</v>
      </c>
      <c r="S11" s="6">
        <v>1321</v>
      </c>
      <c r="T11" s="6">
        <v>10278</v>
      </c>
      <c r="U11" s="6">
        <v>24</v>
      </c>
      <c r="V11" s="49">
        <v>448516</v>
      </c>
      <c r="W11" s="48">
        <v>260333</v>
      </c>
      <c r="X11" s="6">
        <v>151480</v>
      </c>
      <c r="Y11" s="6">
        <v>28176</v>
      </c>
      <c r="Z11" s="6">
        <v>1294</v>
      </c>
      <c r="AA11" s="6">
        <v>10385</v>
      </c>
      <c r="AB11" s="6">
        <v>24</v>
      </c>
      <c r="AC11" s="49">
        <v>451692</v>
      </c>
      <c r="AD11" s="6">
        <v>255988</v>
      </c>
      <c r="AE11" s="6">
        <v>152783</v>
      </c>
      <c r="AF11" s="6">
        <v>19245</v>
      </c>
      <c r="AG11" s="6">
        <v>452</v>
      </c>
      <c r="AH11" s="6">
        <v>10921</v>
      </c>
      <c r="AI11" s="6" t="s">
        <v>277</v>
      </c>
      <c r="AJ11" s="49">
        <v>439389</v>
      </c>
      <c r="AK11" s="48">
        <v>254628</v>
      </c>
      <c r="AL11" s="6">
        <v>153728</v>
      </c>
      <c r="AM11" s="6">
        <v>19128</v>
      </c>
      <c r="AN11" s="6">
        <v>451</v>
      </c>
      <c r="AO11" s="6">
        <v>11022</v>
      </c>
      <c r="AP11" s="6" t="s">
        <v>277</v>
      </c>
      <c r="AQ11" s="49">
        <v>438962</v>
      </c>
      <c r="AR11" s="48">
        <v>245512</v>
      </c>
      <c r="AS11" s="6">
        <v>157358</v>
      </c>
      <c r="AT11" s="6">
        <v>20575</v>
      </c>
      <c r="AU11" s="6">
        <v>406</v>
      </c>
      <c r="AV11" s="6">
        <v>12010</v>
      </c>
      <c r="AW11" s="6" t="s">
        <v>277</v>
      </c>
      <c r="AX11" s="49">
        <v>435861</v>
      </c>
      <c r="AY11" s="48">
        <v>247228</v>
      </c>
      <c r="AZ11" s="6">
        <v>158968</v>
      </c>
      <c r="BA11" s="6">
        <v>21905</v>
      </c>
      <c r="BB11" s="6">
        <v>405</v>
      </c>
      <c r="BC11" s="6">
        <v>13064</v>
      </c>
      <c r="BD11" s="6" t="s">
        <v>277</v>
      </c>
      <c r="BE11" s="49">
        <v>441570</v>
      </c>
      <c r="BF11" s="48">
        <v>248898</v>
      </c>
      <c r="BG11" s="6">
        <v>161923</v>
      </c>
      <c r="BH11" s="6">
        <v>22078</v>
      </c>
      <c r="BI11" s="6">
        <v>380</v>
      </c>
      <c r="BJ11" s="6">
        <v>11774</v>
      </c>
      <c r="BK11" s="6" t="s">
        <v>277</v>
      </c>
      <c r="BL11" s="18">
        <v>445053</v>
      </c>
    </row>
    <row r="12" spans="1:64" ht="15" customHeight="1">
      <c r="A12" s="60" t="s">
        <v>90</v>
      </c>
      <c r="B12" s="6">
        <v>654616</v>
      </c>
      <c r="C12" s="6">
        <v>885187</v>
      </c>
      <c r="D12" s="6">
        <v>591233</v>
      </c>
      <c r="E12" s="6">
        <v>142261</v>
      </c>
      <c r="F12" s="6">
        <v>110828</v>
      </c>
      <c r="G12" s="6">
        <v>1749</v>
      </c>
      <c r="H12" s="49">
        <v>2385874</v>
      </c>
      <c r="I12" s="48">
        <v>665424</v>
      </c>
      <c r="J12" s="6">
        <v>873835</v>
      </c>
      <c r="K12" s="6">
        <v>589982</v>
      </c>
      <c r="L12" s="6">
        <v>142706</v>
      </c>
      <c r="M12" s="6">
        <v>110411</v>
      </c>
      <c r="N12" s="6">
        <v>1820</v>
      </c>
      <c r="O12" s="49">
        <v>2384178</v>
      </c>
      <c r="P12" s="48">
        <v>635985</v>
      </c>
      <c r="Q12" s="6">
        <v>888912</v>
      </c>
      <c r="R12" s="6">
        <v>589312</v>
      </c>
      <c r="S12" s="6">
        <v>166161</v>
      </c>
      <c r="T12" s="6">
        <v>113313</v>
      </c>
      <c r="U12" s="6">
        <v>900</v>
      </c>
      <c r="V12" s="49">
        <v>2394583</v>
      </c>
      <c r="W12" s="48">
        <v>647850</v>
      </c>
      <c r="X12" s="6">
        <v>887716</v>
      </c>
      <c r="Y12" s="6">
        <v>594446</v>
      </c>
      <c r="Z12" s="6">
        <v>152740</v>
      </c>
      <c r="AA12" s="6">
        <v>111758</v>
      </c>
      <c r="AB12" s="6">
        <v>897</v>
      </c>
      <c r="AC12" s="49">
        <v>2395407</v>
      </c>
      <c r="AD12" s="6">
        <v>652827</v>
      </c>
      <c r="AE12" s="6">
        <v>1006251</v>
      </c>
      <c r="AF12" s="6">
        <v>470795</v>
      </c>
      <c r="AG12" s="6">
        <v>159414</v>
      </c>
      <c r="AH12" s="6">
        <v>112177</v>
      </c>
      <c r="AI12" s="6">
        <v>671</v>
      </c>
      <c r="AJ12" s="49">
        <v>2402135</v>
      </c>
      <c r="AK12" s="48">
        <v>653615</v>
      </c>
      <c r="AL12" s="6">
        <v>1007712</v>
      </c>
      <c r="AM12" s="6">
        <v>468809</v>
      </c>
      <c r="AN12" s="6">
        <v>160312</v>
      </c>
      <c r="AO12" s="6">
        <v>111213</v>
      </c>
      <c r="AP12" s="6">
        <v>177</v>
      </c>
      <c r="AQ12" s="49">
        <v>2401838</v>
      </c>
      <c r="AR12" s="48">
        <v>630943</v>
      </c>
      <c r="AS12" s="6">
        <v>1013870</v>
      </c>
      <c r="AT12" s="6">
        <v>501409</v>
      </c>
      <c r="AU12" s="6">
        <v>155428</v>
      </c>
      <c r="AV12" s="6">
        <v>112577</v>
      </c>
      <c r="AW12" s="6">
        <v>179</v>
      </c>
      <c r="AX12" s="49">
        <v>2414406</v>
      </c>
      <c r="AY12" s="48">
        <v>629913</v>
      </c>
      <c r="AZ12" s="6">
        <v>1015414</v>
      </c>
      <c r="BA12" s="6">
        <v>499292</v>
      </c>
      <c r="BB12" s="6">
        <v>153717</v>
      </c>
      <c r="BC12" s="6">
        <v>111266</v>
      </c>
      <c r="BD12" s="6">
        <v>181</v>
      </c>
      <c r="BE12" s="49">
        <v>2409783</v>
      </c>
      <c r="BF12" s="48">
        <v>620381</v>
      </c>
      <c r="BG12" s="6">
        <v>1049159</v>
      </c>
      <c r="BH12" s="6">
        <v>490471</v>
      </c>
      <c r="BI12" s="6">
        <v>134914</v>
      </c>
      <c r="BJ12" s="6">
        <v>112580</v>
      </c>
      <c r="BK12" s="6">
        <v>310</v>
      </c>
      <c r="BL12" s="18">
        <v>2407815</v>
      </c>
    </row>
    <row r="13" spans="1:64" ht="15" customHeight="1" thickBot="1">
      <c r="A13" s="59" t="s">
        <v>82</v>
      </c>
      <c r="B13" s="21">
        <v>10806</v>
      </c>
      <c r="C13" s="21">
        <v>178795</v>
      </c>
      <c r="D13" s="21">
        <v>327</v>
      </c>
      <c r="E13" s="21">
        <v>23671</v>
      </c>
      <c r="F13" s="21" t="s">
        <v>277</v>
      </c>
      <c r="G13" s="21">
        <v>116222</v>
      </c>
      <c r="H13" s="51">
        <v>329821</v>
      </c>
      <c r="I13" s="50">
        <v>5997</v>
      </c>
      <c r="J13" s="21">
        <v>189934</v>
      </c>
      <c r="K13" s="21">
        <v>314</v>
      </c>
      <c r="L13" s="21">
        <v>15368</v>
      </c>
      <c r="M13" s="21" t="s">
        <v>277</v>
      </c>
      <c r="N13" s="21">
        <v>126569</v>
      </c>
      <c r="O13" s="51">
        <v>338182</v>
      </c>
      <c r="P13" s="50">
        <v>5954</v>
      </c>
      <c r="Q13" s="21">
        <v>185181</v>
      </c>
      <c r="R13" s="21">
        <v>327</v>
      </c>
      <c r="S13" s="21">
        <v>15495</v>
      </c>
      <c r="T13" s="21" t="s">
        <v>277</v>
      </c>
      <c r="U13" s="21">
        <v>127701</v>
      </c>
      <c r="V13" s="51">
        <v>334658</v>
      </c>
      <c r="W13" s="50">
        <v>5774</v>
      </c>
      <c r="X13" s="21">
        <v>198652</v>
      </c>
      <c r="Y13" s="21">
        <v>317</v>
      </c>
      <c r="Z13" s="21">
        <v>15510</v>
      </c>
      <c r="AA13" s="21" t="s">
        <v>277</v>
      </c>
      <c r="AB13" s="21">
        <v>127787</v>
      </c>
      <c r="AC13" s="51">
        <v>348040</v>
      </c>
      <c r="AD13" s="21">
        <v>6126</v>
      </c>
      <c r="AE13" s="21">
        <v>150551</v>
      </c>
      <c r="AF13" s="21">
        <v>294</v>
      </c>
      <c r="AG13" s="21">
        <v>15784</v>
      </c>
      <c r="AH13" s="21" t="s">
        <v>277</v>
      </c>
      <c r="AI13" s="21">
        <v>129669</v>
      </c>
      <c r="AJ13" s="51">
        <v>302424</v>
      </c>
      <c r="AK13" s="50">
        <v>6028</v>
      </c>
      <c r="AL13" s="21">
        <v>149029</v>
      </c>
      <c r="AM13" s="21">
        <v>289</v>
      </c>
      <c r="AN13" s="21">
        <v>15749</v>
      </c>
      <c r="AO13" s="21" t="s">
        <v>277</v>
      </c>
      <c r="AP13" s="21">
        <v>132642</v>
      </c>
      <c r="AQ13" s="51">
        <v>303737</v>
      </c>
      <c r="AR13" s="50">
        <v>6498</v>
      </c>
      <c r="AS13" s="21">
        <v>146317</v>
      </c>
      <c r="AT13" s="21">
        <v>308</v>
      </c>
      <c r="AU13" s="21">
        <v>16362</v>
      </c>
      <c r="AV13" s="21" t="s">
        <v>277</v>
      </c>
      <c r="AW13" s="21">
        <v>135573</v>
      </c>
      <c r="AX13" s="51">
        <v>305058</v>
      </c>
      <c r="AY13" s="50">
        <v>6378</v>
      </c>
      <c r="AZ13" s="21">
        <v>146363</v>
      </c>
      <c r="BA13" s="21">
        <v>311</v>
      </c>
      <c r="BB13" s="21">
        <v>15842</v>
      </c>
      <c r="BC13" s="21" t="s">
        <v>277</v>
      </c>
      <c r="BD13" s="21">
        <v>137681</v>
      </c>
      <c r="BE13" s="51">
        <v>306575</v>
      </c>
      <c r="BF13" s="50">
        <v>6510</v>
      </c>
      <c r="BG13" s="21">
        <v>148484</v>
      </c>
      <c r="BH13" s="21">
        <v>305</v>
      </c>
      <c r="BI13" s="21">
        <v>14444</v>
      </c>
      <c r="BJ13" s="21" t="s">
        <v>277</v>
      </c>
      <c r="BK13" s="21">
        <v>137259</v>
      </c>
      <c r="BL13" s="22">
        <v>307002</v>
      </c>
    </row>
    <row r="14" spans="1:64" ht="15" customHeight="1">
      <c r="A14" s="396" t="s">
        <v>269</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row>
    <row r="15" spans="1:64" ht="15" customHeight="1">
      <c r="A15" s="52" t="s">
        <v>59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4" ht="15" customHeight="1">
      <c r="A16" s="37" t="s">
        <v>72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spans="1:64" ht="15" customHeight="1">
      <c r="A17" s="37" t="s">
        <v>83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row>
    <row r="18" spans="1:64" ht="15" customHeight="1">
      <c r="A18" s="37" t="s">
        <v>73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row>
    <row r="19" spans="1:64" ht="15" customHeight="1">
      <c r="A19" s="298" t="s">
        <v>279</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spans="1:64" ht="15" customHeight="1">
      <c r="A20" s="37" t="s">
        <v>84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row>
    <row r="21" spans="1:64" ht="15" customHeight="1">
      <c r="A21" s="37" t="s">
        <v>74</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row>
    <row r="22" spans="1:64" ht="15" customHeight="1"/>
  </sheetData>
  <mergeCells count="11">
    <mergeCell ref="A4:A6"/>
    <mergeCell ref="B4:BL4"/>
    <mergeCell ref="B5:H5"/>
    <mergeCell ref="I5:O5"/>
    <mergeCell ref="P5:V5"/>
    <mergeCell ref="W5:AC5"/>
    <mergeCell ref="AD5:AJ5"/>
    <mergeCell ref="AK5:AQ5"/>
    <mergeCell ref="AR5:AX5"/>
    <mergeCell ref="AY5:BE5"/>
    <mergeCell ref="BF5:BL5"/>
  </mergeCells>
  <conditionalFormatting sqref="B7:BL13">
    <cfRule type="cellIs" dxfId="16" priority="4" operator="lessThan">
      <formula>11</formula>
    </cfRule>
  </conditionalFormatting>
  <conditionalFormatting sqref="B8:BL13">
    <cfRule type="containsBlanks" dxfId="15" priority="1">
      <formula>LEN(TRIM(B8))=0</formula>
    </cfRule>
  </conditionalFormatting>
  <pageMargins left="0.5" right="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sqref="A1:J1"/>
    </sheetView>
  </sheetViews>
  <sheetFormatPr defaultColWidth="12" defaultRowHeight="12.95" customHeight="1"/>
  <cols>
    <col min="1" max="1" width="48.7109375" bestFit="1" customWidth="1"/>
    <col min="2" max="10" width="15.7109375" bestFit="1" customWidth="1"/>
  </cols>
  <sheetData>
    <row r="1" spans="1:10" ht="15" customHeight="1">
      <c r="A1" s="479" t="s">
        <v>39</v>
      </c>
      <c r="B1" s="476"/>
      <c r="C1" s="476"/>
      <c r="D1" s="476"/>
      <c r="E1" s="476"/>
      <c r="F1" s="476"/>
      <c r="G1" s="476"/>
      <c r="H1" s="476"/>
      <c r="I1" s="476"/>
      <c r="J1" s="476"/>
    </row>
    <row r="2" spans="1:10" ht="15" customHeight="1">
      <c r="A2" s="480" t="s">
        <v>27</v>
      </c>
      <c r="B2" s="476"/>
      <c r="C2" s="476"/>
      <c r="D2" s="476"/>
      <c r="E2" s="476"/>
      <c r="F2" s="476"/>
      <c r="G2" s="476"/>
      <c r="H2" s="476"/>
      <c r="I2" s="476"/>
      <c r="J2" s="476"/>
    </row>
    <row r="3" spans="1:10" ht="15" customHeight="1">
      <c r="A3" s="393"/>
    </row>
    <row r="4" spans="1:10" ht="15" customHeight="1">
      <c r="A4" s="61" t="s">
        <v>12</v>
      </c>
      <c r="B4" s="62" t="s">
        <v>42</v>
      </c>
      <c r="C4" s="62" t="s">
        <v>43</v>
      </c>
      <c r="D4" s="62" t="s">
        <v>44</v>
      </c>
      <c r="E4" s="62" t="s">
        <v>45</v>
      </c>
      <c r="F4" s="62" t="s">
        <v>46</v>
      </c>
      <c r="G4" s="62" t="s">
        <v>47</v>
      </c>
      <c r="H4" s="62" t="s">
        <v>48</v>
      </c>
      <c r="I4" s="62" t="s">
        <v>49</v>
      </c>
      <c r="J4" s="62" t="s">
        <v>50</v>
      </c>
    </row>
    <row r="5" spans="1:10" ht="15" customHeight="1">
      <c r="A5" s="63" t="s">
        <v>91</v>
      </c>
      <c r="B5" s="64">
        <v>214095</v>
      </c>
      <c r="C5" s="64">
        <v>229409</v>
      </c>
      <c r="D5" s="64">
        <v>258881</v>
      </c>
      <c r="E5" s="64">
        <v>273897</v>
      </c>
      <c r="F5" s="64">
        <v>281390</v>
      </c>
      <c r="G5" s="64">
        <v>281789</v>
      </c>
      <c r="H5" s="64">
        <v>292458</v>
      </c>
      <c r="I5" s="64">
        <v>299640</v>
      </c>
      <c r="J5" s="64">
        <v>309992</v>
      </c>
    </row>
    <row r="6" spans="1:10" ht="15" customHeight="1">
      <c r="A6" s="63" t="s">
        <v>92</v>
      </c>
      <c r="B6" s="64">
        <v>386494</v>
      </c>
      <c r="C6" s="64">
        <v>371023</v>
      </c>
      <c r="D6" s="64">
        <v>363395</v>
      </c>
      <c r="E6" s="64">
        <v>359206</v>
      </c>
      <c r="F6" s="64">
        <v>355988</v>
      </c>
      <c r="G6" s="64">
        <v>354142</v>
      </c>
      <c r="H6" s="64">
        <v>350504</v>
      </c>
      <c r="I6" s="64">
        <v>346039</v>
      </c>
      <c r="J6" s="64">
        <v>342951</v>
      </c>
    </row>
    <row r="7" spans="1:10" ht="15" customHeight="1">
      <c r="A7" s="63" t="s">
        <v>93</v>
      </c>
      <c r="B7" s="64">
        <v>119599</v>
      </c>
      <c r="C7" s="64">
        <v>119578</v>
      </c>
      <c r="D7" s="64">
        <v>118989</v>
      </c>
      <c r="E7" s="64">
        <v>120699</v>
      </c>
      <c r="F7" s="64">
        <v>120343</v>
      </c>
      <c r="G7" s="64">
        <v>118506</v>
      </c>
      <c r="H7" s="64">
        <v>114666</v>
      </c>
      <c r="I7" s="64">
        <v>112917</v>
      </c>
      <c r="J7" s="64">
        <v>111648</v>
      </c>
    </row>
    <row r="8" spans="1:10" ht="15" customHeight="1">
      <c r="A8" s="65" t="s">
        <v>57</v>
      </c>
      <c r="B8" s="38">
        <v>720188</v>
      </c>
      <c r="C8" s="38">
        <v>720010</v>
      </c>
      <c r="D8" s="38">
        <v>741265</v>
      </c>
      <c r="E8" s="38">
        <v>753802</v>
      </c>
      <c r="F8" s="38">
        <v>757721</v>
      </c>
      <c r="G8" s="38">
        <v>754437</v>
      </c>
      <c r="H8" s="38">
        <v>757628</v>
      </c>
      <c r="I8" s="38">
        <v>758596</v>
      </c>
      <c r="J8" s="38">
        <v>764591</v>
      </c>
    </row>
    <row r="9" spans="1:10" ht="15" customHeight="1">
      <c r="A9" s="481" t="s">
        <v>59</v>
      </c>
      <c r="B9" s="476"/>
      <c r="C9" s="476"/>
      <c r="D9" s="476"/>
      <c r="E9" s="476"/>
      <c r="F9" s="476"/>
      <c r="G9" s="476"/>
      <c r="H9" s="476"/>
      <c r="I9" s="476"/>
      <c r="J9" s="476"/>
    </row>
    <row r="10" spans="1:10" ht="15" customHeight="1">
      <c r="A10" s="475" t="s">
        <v>72</v>
      </c>
      <c r="B10" s="476"/>
      <c r="C10" s="476"/>
      <c r="D10" s="476"/>
      <c r="E10" s="476"/>
      <c r="F10" s="476"/>
      <c r="G10" s="476"/>
      <c r="H10" s="476"/>
      <c r="I10" s="476"/>
      <c r="J10" s="476"/>
    </row>
    <row r="11" spans="1:10" ht="29.25" customHeight="1">
      <c r="A11" s="475" t="s">
        <v>94</v>
      </c>
      <c r="B11" s="476"/>
      <c r="C11" s="476"/>
      <c r="D11" s="476"/>
      <c r="E11" s="476"/>
      <c r="F11" s="476"/>
      <c r="G11" s="476"/>
      <c r="H11" s="476"/>
      <c r="I11" s="476"/>
      <c r="J11" s="476"/>
    </row>
    <row r="12" spans="1:10" ht="15" customHeight="1">
      <c r="A12" s="477" t="s">
        <v>279</v>
      </c>
      <c r="B12" s="478"/>
      <c r="C12" s="478"/>
      <c r="D12" s="478"/>
      <c r="E12" s="478"/>
      <c r="F12" s="478"/>
      <c r="G12" s="478"/>
      <c r="H12" s="478"/>
      <c r="I12" s="478"/>
      <c r="J12" s="478"/>
    </row>
    <row r="13" spans="1:10" ht="15" customHeight="1">
      <c r="A13" s="475" t="s">
        <v>84</v>
      </c>
      <c r="B13" s="476"/>
      <c r="C13" s="476"/>
      <c r="D13" s="476"/>
      <c r="E13" s="476"/>
      <c r="F13" s="476"/>
      <c r="G13" s="476"/>
      <c r="H13" s="476"/>
      <c r="I13" s="476"/>
      <c r="J13" s="476"/>
    </row>
    <row r="14" spans="1:10" ht="15" customHeight="1">
      <c r="A14" s="475" t="s">
        <v>74</v>
      </c>
      <c r="B14" s="476"/>
      <c r="C14" s="476"/>
      <c r="D14" s="476"/>
      <c r="E14" s="476"/>
      <c r="F14" s="476"/>
      <c r="G14" s="476"/>
      <c r="H14" s="476"/>
      <c r="I14" s="476"/>
      <c r="J14" s="476"/>
    </row>
    <row r="15" spans="1:10" ht="15" customHeight="1"/>
  </sheetData>
  <mergeCells count="8">
    <mergeCell ref="A11:J11"/>
    <mergeCell ref="A12:J12"/>
    <mergeCell ref="A13:J13"/>
    <mergeCell ref="A14:J14"/>
    <mergeCell ref="A1:J1"/>
    <mergeCell ref="A2:J2"/>
    <mergeCell ref="A9:J9"/>
    <mergeCell ref="A10:J10"/>
  </mergeCells>
  <pageMargins left="0.5" right="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defaultColWidth="12" defaultRowHeight="12.95" customHeight="1"/>
  <cols>
    <col min="1" max="1" width="23.7109375" customWidth="1"/>
    <col min="2" max="3" width="15.7109375" bestFit="1" customWidth="1"/>
    <col min="4" max="4" width="15.7109375" customWidth="1"/>
    <col min="5" max="5" width="15.7109375" bestFit="1" customWidth="1"/>
  </cols>
  <sheetData>
    <row r="1" spans="1:8" ht="15" customHeight="1">
      <c r="A1" s="54" t="s">
        <v>39</v>
      </c>
      <c r="B1" s="10"/>
      <c r="C1" s="10"/>
      <c r="D1" s="10"/>
      <c r="E1" s="10"/>
    </row>
    <row r="2" spans="1:8" ht="15" customHeight="1">
      <c r="A2" s="55" t="s">
        <v>28</v>
      </c>
      <c r="B2" s="10"/>
      <c r="C2" s="10"/>
      <c r="D2" s="10"/>
      <c r="E2" s="10"/>
    </row>
    <row r="3" spans="1:8" ht="15" customHeight="1" thickBot="1">
      <c r="A3" s="393"/>
    </row>
    <row r="4" spans="1:8" ht="15" customHeight="1">
      <c r="A4" s="497" t="s">
        <v>145</v>
      </c>
      <c r="B4" s="485" t="s">
        <v>95</v>
      </c>
      <c r="C4" s="486"/>
      <c r="D4" s="499" t="s">
        <v>149</v>
      </c>
      <c r="E4" s="483" t="s">
        <v>146</v>
      </c>
    </row>
    <row r="5" spans="1:8" ht="15" customHeight="1">
      <c r="A5" s="498"/>
      <c r="B5" s="68" t="s">
        <v>96</v>
      </c>
      <c r="C5" s="62" t="s">
        <v>97</v>
      </c>
      <c r="D5" s="500"/>
      <c r="E5" s="484"/>
    </row>
    <row r="6" spans="1:8" ht="15" customHeight="1">
      <c r="A6" s="60" t="s">
        <v>98</v>
      </c>
      <c r="B6" s="70">
        <v>67465</v>
      </c>
      <c r="C6" s="56">
        <v>69556</v>
      </c>
      <c r="D6" s="73">
        <v>137021</v>
      </c>
      <c r="E6" s="66" t="s">
        <v>147</v>
      </c>
    </row>
    <row r="7" spans="1:8" ht="15" customHeight="1">
      <c r="A7" s="60" t="s">
        <v>99</v>
      </c>
      <c r="B7" s="72">
        <v>135188</v>
      </c>
      <c r="C7" s="64">
        <v>136499</v>
      </c>
      <c r="D7" s="73">
        <v>271687</v>
      </c>
      <c r="E7" s="66" t="s">
        <v>147</v>
      </c>
    </row>
    <row r="8" spans="1:8" ht="15" customHeight="1">
      <c r="A8" s="60" t="s">
        <v>100</v>
      </c>
      <c r="B8" s="72">
        <v>151379</v>
      </c>
      <c r="C8" s="64">
        <v>142028</v>
      </c>
      <c r="D8" s="73">
        <v>293407</v>
      </c>
      <c r="E8" s="66" t="s">
        <v>147</v>
      </c>
    </row>
    <row r="9" spans="1:8" ht="15" customHeight="1">
      <c r="A9" s="60" t="s">
        <v>101</v>
      </c>
      <c r="B9" s="72">
        <v>5228</v>
      </c>
      <c r="C9" s="64">
        <v>6221</v>
      </c>
      <c r="D9" s="73">
        <v>11449</v>
      </c>
      <c r="E9" s="66" t="s">
        <v>147</v>
      </c>
    </row>
    <row r="10" spans="1:8" ht="15" customHeight="1" thickBot="1">
      <c r="A10" s="69" t="s">
        <v>102</v>
      </c>
      <c r="B10" s="74">
        <v>359260</v>
      </c>
      <c r="C10" s="75">
        <v>354307</v>
      </c>
      <c r="D10" s="76">
        <v>713567</v>
      </c>
      <c r="E10" s="67">
        <v>720188</v>
      </c>
      <c r="G10" s="413"/>
      <c r="H10" s="413"/>
    </row>
    <row r="11" spans="1:8" ht="15" customHeight="1">
      <c r="A11" s="36" t="s">
        <v>103</v>
      </c>
      <c r="B11" s="10"/>
      <c r="C11" s="10"/>
      <c r="D11" s="10"/>
      <c r="E11" s="10"/>
    </row>
    <row r="12" spans="1:8" ht="15" customHeight="1" thickBot="1"/>
    <row r="13" spans="1:8" ht="15" customHeight="1">
      <c r="A13" s="497" t="s">
        <v>148</v>
      </c>
      <c r="B13" s="485" t="s">
        <v>95</v>
      </c>
      <c r="C13" s="486"/>
      <c r="D13" s="487" t="s">
        <v>149</v>
      </c>
      <c r="E13" s="483" t="s">
        <v>146</v>
      </c>
    </row>
    <row r="14" spans="1:8" ht="15" customHeight="1">
      <c r="A14" s="498"/>
      <c r="B14" s="68" t="s">
        <v>96</v>
      </c>
      <c r="C14" s="62" t="s">
        <v>97</v>
      </c>
      <c r="D14" s="488"/>
      <c r="E14" s="484"/>
    </row>
    <row r="15" spans="1:8" ht="15" customHeight="1">
      <c r="A15" s="60" t="s">
        <v>98</v>
      </c>
      <c r="B15" s="79">
        <v>64607</v>
      </c>
      <c r="C15" s="56">
        <v>66468</v>
      </c>
      <c r="D15" s="71">
        <v>131077</v>
      </c>
      <c r="E15" s="66" t="s">
        <v>147</v>
      </c>
    </row>
    <row r="16" spans="1:8" ht="15" customHeight="1">
      <c r="A16" s="60" t="s">
        <v>99</v>
      </c>
      <c r="B16" s="81">
        <v>149101</v>
      </c>
      <c r="C16" s="64">
        <v>147490</v>
      </c>
      <c r="D16" s="73">
        <v>296592</v>
      </c>
      <c r="E16" s="66" t="s">
        <v>147</v>
      </c>
    </row>
    <row r="17" spans="1:5" ht="15" customHeight="1">
      <c r="A17" s="60" t="s">
        <v>100</v>
      </c>
      <c r="B17" s="81">
        <v>162459</v>
      </c>
      <c r="C17" s="64">
        <v>151111</v>
      </c>
      <c r="D17" s="73">
        <v>313570</v>
      </c>
      <c r="E17" s="66" t="s">
        <v>147</v>
      </c>
    </row>
    <row r="18" spans="1:5" ht="15" customHeight="1">
      <c r="A18" s="60" t="s">
        <v>101</v>
      </c>
      <c r="B18" s="81">
        <v>5634</v>
      </c>
      <c r="C18" s="64">
        <v>6801</v>
      </c>
      <c r="D18" s="73">
        <v>12435</v>
      </c>
      <c r="E18" s="66" t="s">
        <v>147</v>
      </c>
    </row>
    <row r="19" spans="1:5" ht="15" customHeight="1" thickBot="1">
      <c r="A19" s="82" t="s">
        <v>104</v>
      </c>
      <c r="B19" s="80">
        <v>381801</v>
      </c>
      <c r="C19" s="75">
        <v>371870</v>
      </c>
      <c r="D19" s="76">
        <v>753674</v>
      </c>
      <c r="E19" s="67">
        <v>757721</v>
      </c>
    </row>
    <row r="20" spans="1:5" ht="15" customHeight="1">
      <c r="A20" s="78" t="s">
        <v>259</v>
      </c>
      <c r="B20" s="10"/>
      <c r="C20" s="10"/>
      <c r="D20" s="10"/>
      <c r="E20" s="10"/>
    </row>
    <row r="21" spans="1:5" ht="15" customHeight="1" thickBot="1"/>
    <row r="22" spans="1:5" ht="15" customHeight="1">
      <c r="A22" s="489" t="s">
        <v>150</v>
      </c>
      <c r="B22" s="493" t="s">
        <v>95</v>
      </c>
      <c r="C22" s="494"/>
      <c r="D22" s="491" t="s">
        <v>149</v>
      </c>
      <c r="E22" s="495" t="s">
        <v>146</v>
      </c>
    </row>
    <row r="23" spans="1:5" ht="15" customHeight="1">
      <c r="A23" s="490"/>
      <c r="B23" s="382" t="s">
        <v>96</v>
      </c>
      <c r="C23" s="383" t="s">
        <v>97</v>
      </c>
      <c r="D23" s="492"/>
      <c r="E23" s="496"/>
    </row>
    <row r="24" spans="1:5" ht="15" customHeight="1">
      <c r="A24" s="377" t="s">
        <v>98</v>
      </c>
      <c r="B24" s="384">
        <v>61150</v>
      </c>
      <c r="C24" s="379">
        <v>63323</v>
      </c>
      <c r="D24" s="385">
        <v>124474</v>
      </c>
      <c r="E24" s="378" t="s">
        <v>147</v>
      </c>
    </row>
    <row r="25" spans="1:5" ht="15" customHeight="1">
      <c r="A25" s="377" t="s">
        <v>99</v>
      </c>
      <c r="B25" s="384">
        <v>154582</v>
      </c>
      <c r="C25" s="379">
        <v>151974</v>
      </c>
      <c r="D25" s="385">
        <v>306557</v>
      </c>
      <c r="E25" s="378" t="s">
        <v>147</v>
      </c>
    </row>
    <row r="26" spans="1:5" ht="15" customHeight="1">
      <c r="A26" s="377" t="s">
        <v>100</v>
      </c>
      <c r="B26" s="384">
        <v>164403</v>
      </c>
      <c r="C26" s="379">
        <v>151439</v>
      </c>
      <c r="D26" s="385">
        <v>315842</v>
      </c>
      <c r="E26" s="378" t="s">
        <v>147</v>
      </c>
    </row>
    <row r="27" spans="1:5" ht="15" customHeight="1">
      <c r="A27" s="377" t="s">
        <v>101</v>
      </c>
      <c r="B27" s="384">
        <v>6059</v>
      </c>
      <c r="C27" s="379">
        <v>7241</v>
      </c>
      <c r="D27" s="385">
        <v>13301</v>
      </c>
      <c r="E27" s="378" t="s">
        <v>147</v>
      </c>
    </row>
    <row r="28" spans="1:5" ht="15" customHeight="1" thickBot="1">
      <c r="A28" s="380" t="s">
        <v>151</v>
      </c>
      <c r="B28" s="386">
        <v>386194</v>
      </c>
      <c r="C28" s="387">
        <v>373977</v>
      </c>
      <c r="D28" s="388">
        <v>760174</v>
      </c>
      <c r="E28" s="381">
        <v>764591</v>
      </c>
    </row>
    <row r="29" spans="1:5" ht="15" customHeight="1">
      <c r="A29" s="78" t="s">
        <v>105</v>
      </c>
      <c r="B29" s="10"/>
      <c r="C29" s="10"/>
      <c r="D29" s="10"/>
      <c r="E29" s="10"/>
    </row>
    <row r="30" spans="1:5" ht="15" customHeight="1">
      <c r="A30" s="52" t="s">
        <v>59</v>
      </c>
      <c r="B30" s="10"/>
      <c r="C30" s="291"/>
      <c r="D30" s="10"/>
      <c r="E30" s="10"/>
    </row>
    <row r="31" spans="1:5" ht="15" customHeight="1">
      <c r="A31" s="37" t="s">
        <v>106</v>
      </c>
      <c r="B31" s="10"/>
      <c r="C31" s="10"/>
      <c r="D31" s="10"/>
      <c r="E31" s="10"/>
    </row>
    <row r="32" spans="1:5" ht="15" customHeight="1">
      <c r="A32" s="482" t="s">
        <v>275</v>
      </c>
      <c r="B32" s="482"/>
      <c r="C32" s="482"/>
      <c r="D32" s="482"/>
      <c r="E32" s="482"/>
    </row>
    <row r="33" spans="1:5" ht="15" customHeight="1">
      <c r="A33" s="482"/>
      <c r="B33" s="482"/>
      <c r="C33" s="482"/>
      <c r="D33" s="482"/>
      <c r="E33" s="482"/>
    </row>
    <row r="34" spans="1:5" ht="12.95" customHeight="1">
      <c r="A34" s="482"/>
      <c r="B34" s="482"/>
      <c r="C34" s="482"/>
      <c r="D34" s="482"/>
      <c r="E34" s="482"/>
    </row>
    <row r="35" spans="1:5" ht="12.95" customHeight="1">
      <c r="A35" s="482"/>
      <c r="B35" s="482"/>
      <c r="C35" s="482"/>
      <c r="D35" s="482"/>
      <c r="E35" s="482"/>
    </row>
    <row r="36" spans="1:5" ht="12.95" customHeight="1">
      <c r="A36" s="482"/>
      <c r="B36" s="482"/>
      <c r="C36" s="482"/>
      <c r="D36" s="482"/>
      <c r="E36" s="482"/>
    </row>
    <row r="37" spans="1:5" ht="12.95" customHeight="1">
      <c r="A37" s="482"/>
      <c r="B37" s="482"/>
      <c r="C37" s="482"/>
      <c r="D37" s="482"/>
      <c r="E37" s="482"/>
    </row>
    <row r="38" spans="1:5" ht="12.95" customHeight="1">
      <c r="A38" s="482"/>
      <c r="B38" s="482"/>
      <c r="C38" s="482"/>
      <c r="D38" s="482"/>
      <c r="E38" s="482"/>
    </row>
    <row r="39" spans="1:5" ht="12.95" customHeight="1">
      <c r="A39" s="482"/>
      <c r="B39" s="482"/>
      <c r="C39" s="482"/>
      <c r="D39" s="482"/>
      <c r="E39" s="482"/>
    </row>
    <row r="40" spans="1:5" ht="12.95" customHeight="1">
      <c r="A40" s="482"/>
      <c r="B40" s="482"/>
      <c r="C40" s="482"/>
      <c r="D40" s="482"/>
      <c r="E40" s="482"/>
    </row>
    <row r="41" spans="1:5" ht="12.95" customHeight="1">
      <c r="A41" s="482"/>
      <c r="B41" s="482"/>
      <c r="C41" s="482"/>
      <c r="D41" s="482"/>
      <c r="E41" s="482"/>
    </row>
    <row r="42" spans="1:5" ht="12.95" customHeight="1">
      <c r="A42" s="482"/>
      <c r="B42" s="482"/>
      <c r="C42" s="482"/>
      <c r="D42" s="482"/>
      <c r="E42" s="482"/>
    </row>
    <row r="43" spans="1:5" ht="12.95" customHeight="1">
      <c r="A43" s="482"/>
      <c r="B43" s="482"/>
      <c r="C43" s="482"/>
      <c r="D43" s="482"/>
      <c r="E43" s="482"/>
    </row>
  </sheetData>
  <mergeCells count="13">
    <mergeCell ref="A32:E43"/>
    <mergeCell ref="E4:E5"/>
    <mergeCell ref="B13:C13"/>
    <mergeCell ref="E13:E14"/>
    <mergeCell ref="D13:D14"/>
    <mergeCell ref="A22:A23"/>
    <mergeCell ref="D22:D23"/>
    <mergeCell ref="B22:C22"/>
    <mergeCell ref="E22:E23"/>
    <mergeCell ref="A4:A5"/>
    <mergeCell ref="B4:C4"/>
    <mergeCell ref="D4:D5"/>
    <mergeCell ref="A13:A14"/>
  </mergeCells>
  <pageMargins left="0.5" right="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heetViews>
  <sheetFormatPr defaultColWidth="12" defaultRowHeight="12.95" customHeight="1"/>
  <cols>
    <col min="1" max="1" width="20.140625" customWidth="1"/>
    <col min="2" max="2" width="31.7109375" bestFit="1" customWidth="1"/>
    <col min="3" max="11" width="15.7109375" bestFit="1" customWidth="1"/>
  </cols>
  <sheetData>
    <row r="1" spans="1:11" ht="15" customHeight="1">
      <c r="A1" s="54" t="s">
        <v>39</v>
      </c>
      <c r="B1" s="10"/>
      <c r="C1" s="10"/>
      <c r="D1" s="10"/>
      <c r="E1" s="10"/>
      <c r="F1" s="10"/>
      <c r="G1" s="10"/>
      <c r="H1" s="10"/>
      <c r="I1" s="10"/>
      <c r="J1" s="10"/>
      <c r="K1" s="10"/>
    </row>
    <row r="2" spans="1:11" ht="15" customHeight="1">
      <c r="A2" s="55" t="s">
        <v>29</v>
      </c>
      <c r="B2" s="10"/>
      <c r="C2" s="10"/>
      <c r="D2" s="10"/>
      <c r="E2" s="10"/>
      <c r="F2" s="10"/>
      <c r="G2" s="10"/>
      <c r="H2" s="10"/>
      <c r="I2" s="10"/>
      <c r="J2" s="10"/>
      <c r="K2" s="10"/>
    </row>
    <row r="3" spans="1:11" ht="15" customHeight="1">
      <c r="A3" s="393"/>
    </row>
    <row r="4" spans="1:11" ht="15" customHeight="1">
      <c r="A4" s="392" t="s">
        <v>265</v>
      </c>
      <c r="B4" s="86" t="s">
        <v>152</v>
      </c>
      <c r="C4" s="62" t="s">
        <v>107</v>
      </c>
      <c r="D4" s="62" t="s">
        <v>108</v>
      </c>
      <c r="E4" s="62" t="s">
        <v>109</v>
      </c>
      <c r="F4" s="62" t="s">
        <v>110</v>
      </c>
      <c r="G4" s="62" t="s">
        <v>111</v>
      </c>
      <c r="H4" s="62" t="s">
        <v>112</v>
      </c>
      <c r="I4" s="62" t="s">
        <v>113</v>
      </c>
      <c r="J4" s="62" t="s">
        <v>114</v>
      </c>
      <c r="K4" s="62" t="s">
        <v>115</v>
      </c>
    </row>
    <row r="5" spans="1:11" ht="15" customHeight="1">
      <c r="A5" s="63" t="s">
        <v>116</v>
      </c>
      <c r="B5" s="63" t="s">
        <v>117</v>
      </c>
      <c r="C5" s="64">
        <v>124338</v>
      </c>
      <c r="D5" s="64">
        <v>130246</v>
      </c>
      <c r="E5" s="64">
        <v>153330</v>
      </c>
      <c r="F5" s="64">
        <v>167008</v>
      </c>
      <c r="G5" s="64">
        <v>175675</v>
      </c>
      <c r="H5" s="64">
        <v>176538</v>
      </c>
      <c r="I5" s="64">
        <v>178648</v>
      </c>
      <c r="J5" s="64">
        <v>184009</v>
      </c>
      <c r="K5" s="64">
        <v>192693</v>
      </c>
    </row>
    <row r="6" spans="1:11" ht="15" customHeight="1">
      <c r="A6" s="63" t="s">
        <v>118</v>
      </c>
      <c r="B6" s="63" t="s">
        <v>119</v>
      </c>
      <c r="C6" s="64">
        <v>7077</v>
      </c>
      <c r="D6" s="64">
        <v>7191</v>
      </c>
      <c r="E6" s="64">
        <v>7845</v>
      </c>
      <c r="F6" s="64">
        <v>8223</v>
      </c>
      <c r="G6" s="64">
        <v>8175</v>
      </c>
      <c r="H6" s="64">
        <v>8776</v>
      </c>
      <c r="I6" s="64">
        <v>9089</v>
      </c>
      <c r="J6" s="64">
        <v>9425</v>
      </c>
      <c r="K6" s="64">
        <v>9454</v>
      </c>
    </row>
    <row r="7" spans="1:11" ht="15" customHeight="1">
      <c r="A7" s="63" t="s">
        <v>120</v>
      </c>
      <c r="B7" s="63" t="s">
        <v>121</v>
      </c>
      <c r="C7" s="64">
        <v>37241</v>
      </c>
      <c r="D7" s="64">
        <v>37247</v>
      </c>
      <c r="E7" s="64">
        <v>40901</v>
      </c>
      <c r="F7" s="64">
        <v>42038</v>
      </c>
      <c r="G7" s="64">
        <v>41348</v>
      </c>
      <c r="H7" s="64">
        <v>40890</v>
      </c>
      <c r="I7" s="64">
        <v>48804</v>
      </c>
      <c r="J7" s="64">
        <v>49419</v>
      </c>
      <c r="K7" s="64">
        <v>49043</v>
      </c>
    </row>
    <row r="8" spans="1:11" ht="15" customHeight="1">
      <c r="A8" s="501" t="s">
        <v>122</v>
      </c>
      <c r="B8" s="501"/>
      <c r="C8" s="38">
        <v>168656</v>
      </c>
      <c r="D8" s="38">
        <v>174684</v>
      </c>
      <c r="E8" s="38">
        <v>202076</v>
      </c>
      <c r="F8" s="38">
        <v>217269</v>
      </c>
      <c r="G8" s="38">
        <v>225198</v>
      </c>
      <c r="H8" s="38">
        <v>226204</v>
      </c>
      <c r="I8" s="38">
        <v>236541</v>
      </c>
      <c r="J8" s="38">
        <v>242853</v>
      </c>
      <c r="K8" s="38">
        <v>251190</v>
      </c>
    </row>
    <row r="9" spans="1:11" ht="15" customHeight="1"/>
    <row r="10" spans="1:11" ht="15" customHeight="1">
      <c r="B10" s="61" t="s">
        <v>8</v>
      </c>
      <c r="C10" s="62" t="s">
        <v>107</v>
      </c>
      <c r="D10" s="62" t="s">
        <v>108</v>
      </c>
      <c r="E10" s="62" t="s">
        <v>109</v>
      </c>
      <c r="F10" s="62" t="s">
        <v>110</v>
      </c>
      <c r="G10" s="62" t="s">
        <v>111</v>
      </c>
      <c r="H10" s="62" t="s">
        <v>112</v>
      </c>
      <c r="I10" s="62" t="s">
        <v>113</v>
      </c>
      <c r="J10" s="62" t="s">
        <v>114</v>
      </c>
      <c r="K10" s="62" t="s">
        <v>115</v>
      </c>
    </row>
    <row r="11" spans="1:11" ht="15" customHeight="1">
      <c r="B11" s="63" t="s">
        <v>63</v>
      </c>
      <c r="C11" s="64">
        <v>1636</v>
      </c>
      <c r="D11" s="64">
        <v>1652</v>
      </c>
      <c r="E11" s="64">
        <v>1287</v>
      </c>
      <c r="F11" s="64">
        <v>1325</v>
      </c>
      <c r="G11" s="64">
        <v>1266</v>
      </c>
      <c r="H11" s="64">
        <v>1242</v>
      </c>
      <c r="I11" s="64">
        <v>799</v>
      </c>
      <c r="J11" s="64">
        <v>775</v>
      </c>
      <c r="K11" s="64">
        <v>748</v>
      </c>
    </row>
    <row r="12" spans="1:11" ht="15" customHeight="1">
      <c r="B12" s="63" t="s">
        <v>68</v>
      </c>
      <c r="C12" s="64">
        <v>3778</v>
      </c>
      <c r="D12" s="64">
        <v>3600</v>
      </c>
      <c r="E12" s="64">
        <v>4015</v>
      </c>
      <c r="F12" s="64">
        <v>4041</v>
      </c>
      <c r="G12" s="64">
        <v>3954</v>
      </c>
      <c r="H12" s="64">
        <v>3786</v>
      </c>
      <c r="I12" s="64">
        <v>4320</v>
      </c>
      <c r="J12" s="64">
        <v>4181</v>
      </c>
      <c r="K12" s="64">
        <v>4177</v>
      </c>
    </row>
    <row r="13" spans="1:11" ht="15" customHeight="1">
      <c r="B13" s="63" t="s">
        <v>70</v>
      </c>
      <c r="C13" s="64">
        <v>68590</v>
      </c>
      <c r="D13" s="64">
        <v>71948</v>
      </c>
      <c r="E13" s="64">
        <v>89782</v>
      </c>
      <c r="F13" s="64">
        <v>98838</v>
      </c>
      <c r="G13" s="64">
        <v>103981</v>
      </c>
      <c r="H13" s="64">
        <v>106155</v>
      </c>
      <c r="I13" s="64">
        <v>118006</v>
      </c>
      <c r="J13" s="64">
        <v>118459</v>
      </c>
      <c r="K13" s="64">
        <v>120860</v>
      </c>
    </row>
    <row r="14" spans="1:11" ht="15" customHeight="1">
      <c r="B14" s="63" t="s">
        <v>123</v>
      </c>
      <c r="C14" s="64">
        <v>3371</v>
      </c>
      <c r="D14" s="64">
        <v>3364</v>
      </c>
      <c r="E14" s="64">
        <v>3325</v>
      </c>
      <c r="F14" s="64">
        <v>3281</v>
      </c>
      <c r="G14" s="64">
        <v>3191</v>
      </c>
      <c r="H14" s="64">
        <v>3118</v>
      </c>
      <c r="I14" s="64">
        <v>3162</v>
      </c>
      <c r="J14" s="64">
        <v>3196</v>
      </c>
      <c r="K14" s="64">
        <v>3212</v>
      </c>
    </row>
    <row r="15" spans="1:11" ht="15" customHeight="1">
      <c r="B15" s="63" t="s">
        <v>124</v>
      </c>
      <c r="C15" s="64">
        <v>28233</v>
      </c>
      <c r="D15" s="64">
        <v>29468</v>
      </c>
      <c r="E15" s="64">
        <v>32013</v>
      </c>
      <c r="F15" s="64">
        <v>34446</v>
      </c>
      <c r="G15" s="64">
        <v>35375</v>
      </c>
      <c r="H15" s="64">
        <v>35851</v>
      </c>
      <c r="I15" s="64">
        <v>63960</v>
      </c>
      <c r="J15" s="64">
        <v>70272</v>
      </c>
      <c r="K15" s="64">
        <v>76163</v>
      </c>
    </row>
    <row r="16" spans="1:11" ht="15" customHeight="1">
      <c r="B16" s="63" t="s">
        <v>65</v>
      </c>
      <c r="C16" s="64">
        <v>4135</v>
      </c>
      <c r="D16" s="64">
        <v>4150</v>
      </c>
      <c r="E16" s="64">
        <v>4835</v>
      </c>
      <c r="F16" s="64">
        <v>5276</v>
      </c>
      <c r="G16" s="64">
        <v>5530</v>
      </c>
      <c r="H16" s="64">
        <v>5487</v>
      </c>
      <c r="I16" s="64">
        <v>7529</v>
      </c>
      <c r="J16" s="64">
        <v>7685</v>
      </c>
      <c r="K16" s="64">
        <v>7874</v>
      </c>
    </row>
    <row r="17" spans="1:11" ht="15" customHeight="1">
      <c r="B17" s="63" t="s">
        <v>67</v>
      </c>
      <c r="C17" s="64">
        <v>4299</v>
      </c>
      <c r="D17" s="64">
        <v>4173</v>
      </c>
      <c r="E17" s="64">
        <v>6021</v>
      </c>
      <c r="F17" s="64">
        <v>6608</v>
      </c>
      <c r="G17" s="64">
        <v>6978</v>
      </c>
      <c r="H17" s="64">
        <v>6837</v>
      </c>
      <c r="I17" s="64">
        <v>5416</v>
      </c>
      <c r="J17" s="64">
        <v>5410</v>
      </c>
      <c r="K17" s="64">
        <v>5458</v>
      </c>
    </row>
    <row r="18" spans="1:11" ht="15" customHeight="1">
      <c r="B18" s="63" t="s">
        <v>66</v>
      </c>
      <c r="C18" s="64">
        <v>11046</v>
      </c>
      <c r="D18" s="64">
        <v>11156</v>
      </c>
      <c r="E18" s="64">
        <v>9222</v>
      </c>
      <c r="F18" s="64">
        <v>8729</v>
      </c>
      <c r="G18" s="64">
        <v>8336</v>
      </c>
      <c r="H18" s="64">
        <v>7775</v>
      </c>
      <c r="I18" s="64">
        <v>2826</v>
      </c>
      <c r="J18" s="64">
        <v>2712</v>
      </c>
      <c r="K18" s="64">
        <v>2623</v>
      </c>
    </row>
    <row r="19" spans="1:11" ht="15" customHeight="1">
      <c r="B19" s="63" t="s">
        <v>69</v>
      </c>
      <c r="C19" s="64">
        <v>43316</v>
      </c>
      <c r="D19" s="64">
        <v>44922</v>
      </c>
      <c r="E19" s="64">
        <v>51268</v>
      </c>
      <c r="F19" s="64">
        <v>54443</v>
      </c>
      <c r="G19" s="64">
        <v>56259</v>
      </c>
      <c r="H19" s="64">
        <v>55599</v>
      </c>
      <c r="I19" s="64">
        <v>30523</v>
      </c>
      <c r="J19" s="64">
        <v>30163</v>
      </c>
      <c r="K19" s="64">
        <v>30075</v>
      </c>
    </row>
    <row r="20" spans="1:11" ht="15" customHeight="1">
      <c r="B20" s="63" t="s">
        <v>71</v>
      </c>
      <c r="C20" s="64">
        <v>252</v>
      </c>
      <c r="D20" s="64">
        <v>251</v>
      </c>
      <c r="E20" s="64">
        <v>308</v>
      </c>
      <c r="F20" s="64">
        <v>282</v>
      </c>
      <c r="G20" s="64">
        <v>328</v>
      </c>
      <c r="H20" s="64">
        <v>354</v>
      </c>
      <c r="I20" s="394" t="s">
        <v>277</v>
      </c>
      <c r="J20" s="394" t="s">
        <v>277</v>
      </c>
      <c r="K20" s="394" t="s">
        <v>277</v>
      </c>
    </row>
    <row r="21" spans="1:11" ht="15" customHeight="1">
      <c r="B21" s="65" t="s">
        <v>122</v>
      </c>
      <c r="C21" s="38">
        <v>168656</v>
      </c>
      <c r="D21" s="38">
        <v>174684</v>
      </c>
      <c r="E21" s="38">
        <v>202076</v>
      </c>
      <c r="F21" s="38">
        <v>217269</v>
      </c>
      <c r="G21" s="38">
        <v>225198</v>
      </c>
      <c r="H21" s="38">
        <v>226204</v>
      </c>
      <c r="I21" s="38">
        <v>236541</v>
      </c>
      <c r="J21" s="38">
        <v>242853</v>
      </c>
      <c r="K21" s="38">
        <v>251190</v>
      </c>
    </row>
    <row r="22" spans="1:11" ht="15" customHeight="1">
      <c r="A22" s="396" t="s">
        <v>269</v>
      </c>
    </row>
    <row r="23" spans="1:11" ht="12.95" customHeight="1">
      <c r="A23" s="84"/>
    </row>
    <row r="24" spans="1:11" ht="12.95" customHeight="1">
      <c r="A24" s="85" t="s">
        <v>126</v>
      </c>
    </row>
  </sheetData>
  <mergeCells count="1">
    <mergeCell ref="A8:B8"/>
  </mergeCells>
  <conditionalFormatting sqref="C10:K10">
    <cfRule type="cellIs" dxfId="14" priority="2" operator="lessThan">
      <formula>11</formula>
    </cfRule>
  </conditionalFormatting>
  <conditionalFormatting sqref="C11:K21">
    <cfRule type="cellIs" dxfId="13" priority="1" operator="lessThan">
      <formula>11</formula>
    </cfRule>
  </conditionalFormatting>
  <pageMargins left="0.5" right="0.5" top="0.5" bottom="0.5" header="0" footer="0"/>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heetViews>
  <sheetFormatPr defaultColWidth="12" defaultRowHeight="12.95" customHeight="1"/>
  <cols>
    <col min="1" max="1" width="31.7109375" bestFit="1" customWidth="1"/>
    <col min="2" max="10" width="13.85546875" customWidth="1"/>
  </cols>
  <sheetData>
    <row r="1" spans="1:10" ht="15" customHeight="1">
      <c r="A1" s="54" t="s">
        <v>39</v>
      </c>
      <c r="B1" s="10"/>
      <c r="C1" s="10"/>
      <c r="D1" s="10"/>
      <c r="E1" s="10"/>
      <c r="F1" s="10"/>
      <c r="G1" s="10"/>
      <c r="H1" s="10"/>
      <c r="I1" s="10"/>
      <c r="J1" s="10"/>
    </row>
    <row r="2" spans="1:10" ht="15" customHeight="1">
      <c r="A2" s="55" t="s">
        <v>30</v>
      </c>
      <c r="B2" s="10"/>
      <c r="C2" s="10"/>
      <c r="D2" s="10"/>
      <c r="E2" s="10"/>
      <c r="F2" s="10"/>
      <c r="G2" s="10"/>
      <c r="H2" s="10"/>
      <c r="I2" s="10"/>
      <c r="J2" s="10"/>
    </row>
    <row r="3" spans="1:10" ht="15" customHeight="1"/>
    <row r="4" spans="1:10" ht="15" customHeight="1">
      <c r="A4" s="61" t="s">
        <v>6</v>
      </c>
      <c r="B4" s="77" t="s">
        <v>107</v>
      </c>
      <c r="C4" s="77" t="s">
        <v>108</v>
      </c>
      <c r="D4" s="77" t="s">
        <v>109</v>
      </c>
      <c r="E4" s="77" t="s">
        <v>110</v>
      </c>
      <c r="F4" s="77" t="s">
        <v>111</v>
      </c>
      <c r="G4" s="77" t="s">
        <v>112</v>
      </c>
      <c r="H4" s="77" t="s">
        <v>113</v>
      </c>
      <c r="I4" s="77" t="s">
        <v>114</v>
      </c>
      <c r="J4" s="77" t="s">
        <v>115</v>
      </c>
    </row>
    <row r="5" spans="1:10" ht="15" customHeight="1">
      <c r="A5" s="63" t="s">
        <v>125</v>
      </c>
      <c r="B5" s="64">
        <v>5760</v>
      </c>
      <c r="C5" s="64">
        <v>5852</v>
      </c>
      <c r="D5" s="64">
        <v>5994</v>
      </c>
      <c r="E5" s="64">
        <v>6165</v>
      </c>
      <c r="F5" s="64">
        <v>6104</v>
      </c>
      <c r="G5" s="64">
        <v>6408</v>
      </c>
      <c r="H5" s="64">
        <v>6386</v>
      </c>
      <c r="I5" s="64">
        <v>6237</v>
      </c>
      <c r="J5" s="64">
        <v>6163</v>
      </c>
    </row>
    <row r="6" spans="1:10" ht="15" customHeight="1"/>
    <row r="7" spans="1:10" ht="15" customHeight="1">
      <c r="A7" s="37" t="s">
        <v>126</v>
      </c>
      <c r="B7" s="10"/>
      <c r="C7" s="10"/>
      <c r="D7" s="10"/>
      <c r="E7" s="10"/>
      <c r="F7" s="10"/>
      <c r="G7" s="10"/>
      <c r="H7" s="10"/>
      <c r="I7" s="10"/>
      <c r="J7" s="10"/>
    </row>
    <row r="8" spans="1:10" ht="15" customHeight="1">
      <c r="A8" s="37" t="s">
        <v>127</v>
      </c>
      <c r="B8" s="10"/>
      <c r="C8" s="10"/>
      <c r="D8" s="10"/>
      <c r="E8" s="10"/>
      <c r="F8" s="10"/>
      <c r="G8" s="10"/>
      <c r="H8" s="10"/>
      <c r="I8" s="10"/>
      <c r="J8" s="10"/>
    </row>
    <row r="9" spans="1:10" ht="15" customHeight="1"/>
  </sheetData>
  <conditionalFormatting sqref="B5:J5">
    <cfRule type="cellIs" dxfId="12" priority="1" operator="lessThan">
      <formula>11</formula>
    </cfRule>
  </conditionalFormatting>
  <pageMargins left="0.5" right="0.5" top="0.5" bottom="0.5" header="0" footer="0"/>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heetViews>
  <sheetFormatPr defaultColWidth="12" defaultRowHeight="12.95" customHeight="1"/>
  <cols>
    <col min="1" max="1" width="15.7109375" customWidth="1"/>
    <col min="2" max="10" width="15" customWidth="1"/>
  </cols>
  <sheetData>
    <row r="1" spans="1:10" ht="15" customHeight="1">
      <c r="A1" s="34" t="s">
        <v>39</v>
      </c>
      <c r="B1" s="10"/>
      <c r="C1" s="10"/>
      <c r="D1" s="10"/>
      <c r="E1" s="10"/>
      <c r="F1" s="10"/>
      <c r="G1" s="10"/>
      <c r="H1" s="10"/>
      <c r="I1" s="10"/>
      <c r="J1" s="10"/>
    </row>
    <row r="2" spans="1:10" ht="15" customHeight="1">
      <c r="A2" s="35" t="s">
        <v>32</v>
      </c>
      <c r="B2" s="10"/>
      <c r="C2" s="10"/>
      <c r="D2" s="10"/>
      <c r="E2" s="10"/>
      <c r="F2" s="10"/>
      <c r="G2" s="10"/>
      <c r="H2" s="10"/>
      <c r="I2" s="10"/>
      <c r="J2" s="10"/>
    </row>
    <row r="3" spans="1:10" ht="15" customHeight="1"/>
    <row r="4" spans="1:10" ht="15" customHeight="1">
      <c r="A4" s="61" t="s">
        <v>8</v>
      </c>
      <c r="B4" s="87" t="s">
        <v>42</v>
      </c>
      <c r="C4" s="87" t="s">
        <v>43</v>
      </c>
      <c r="D4" s="87" t="s">
        <v>44</v>
      </c>
      <c r="E4" s="87" t="s">
        <v>45</v>
      </c>
      <c r="F4" s="87" t="s">
        <v>46</v>
      </c>
      <c r="G4" s="87" t="s">
        <v>47</v>
      </c>
      <c r="H4" s="87" t="s">
        <v>48</v>
      </c>
      <c r="I4" s="87" t="s">
        <v>49</v>
      </c>
      <c r="J4" s="87" t="s">
        <v>50</v>
      </c>
    </row>
    <row r="5" spans="1:10" ht="15" customHeight="1">
      <c r="A5" s="88" t="s">
        <v>62</v>
      </c>
      <c r="B5" s="64">
        <v>190252</v>
      </c>
      <c r="C5" s="64">
        <v>189005</v>
      </c>
      <c r="D5" s="64">
        <v>193181</v>
      </c>
      <c r="E5" s="64">
        <v>190420</v>
      </c>
      <c r="F5" s="64">
        <v>186422</v>
      </c>
      <c r="G5" s="64">
        <v>178840</v>
      </c>
      <c r="H5" s="64">
        <v>174592</v>
      </c>
      <c r="I5" s="64">
        <v>174699</v>
      </c>
      <c r="J5" s="64">
        <v>163991</v>
      </c>
    </row>
    <row r="6" spans="1:10" ht="15" customHeight="1">
      <c r="A6" s="88" t="s">
        <v>63</v>
      </c>
      <c r="B6" s="64">
        <v>48882</v>
      </c>
      <c r="C6" s="64">
        <v>49400</v>
      </c>
      <c r="D6" s="64">
        <v>44525</v>
      </c>
      <c r="E6" s="64">
        <v>36404</v>
      </c>
      <c r="F6" s="64">
        <v>34516</v>
      </c>
      <c r="G6" s="64">
        <v>38680</v>
      </c>
      <c r="H6" s="64">
        <v>34198</v>
      </c>
      <c r="I6" s="64">
        <v>46524</v>
      </c>
      <c r="J6" s="64">
        <v>39187</v>
      </c>
    </row>
    <row r="7" spans="1:10" ht="15" customHeight="1">
      <c r="A7" s="88" t="s">
        <v>65</v>
      </c>
      <c r="B7" s="64">
        <v>30744</v>
      </c>
      <c r="C7" s="64">
        <v>31463</v>
      </c>
      <c r="D7" s="64">
        <v>31064</v>
      </c>
      <c r="E7" s="64">
        <v>30478</v>
      </c>
      <c r="F7" s="64">
        <v>32478</v>
      </c>
      <c r="G7" s="64">
        <v>37555</v>
      </c>
      <c r="H7" s="64">
        <v>39500</v>
      </c>
      <c r="I7" s="64">
        <v>43045</v>
      </c>
      <c r="J7" s="64">
        <v>39367</v>
      </c>
    </row>
    <row r="8" spans="1:10" ht="15" customHeight="1">
      <c r="A8" s="88" t="s">
        <v>67</v>
      </c>
      <c r="B8" s="64">
        <v>78497</v>
      </c>
      <c r="C8" s="64">
        <v>80604</v>
      </c>
      <c r="D8" s="64">
        <v>66944</v>
      </c>
      <c r="E8" s="64">
        <v>67472</v>
      </c>
      <c r="F8" s="64">
        <v>67205</v>
      </c>
      <c r="G8" s="64">
        <v>66809</v>
      </c>
      <c r="H8" s="64">
        <v>63655</v>
      </c>
      <c r="I8" s="64">
        <v>63530</v>
      </c>
      <c r="J8" s="64">
        <v>62107</v>
      </c>
    </row>
    <row r="9" spans="1:10" ht="15" customHeight="1">
      <c r="A9" s="88" t="s">
        <v>69</v>
      </c>
      <c r="B9" s="64">
        <v>278544</v>
      </c>
      <c r="C9" s="64">
        <v>287430</v>
      </c>
      <c r="D9" s="64">
        <v>301113</v>
      </c>
      <c r="E9" s="64">
        <v>304692</v>
      </c>
      <c r="F9" s="64">
        <v>304781</v>
      </c>
      <c r="G9" s="64">
        <v>290984</v>
      </c>
      <c r="H9" s="64">
        <v>272466</v>
      </c>
      <c r="I9" s="64">
        <v>265621</v>
      </c>
      <c r="J9" s="64">
        <v>244822</v>
      </c>
    </row>
    <row r="10" spans="1:10" ht="15" customHeight="1">
      <c r="A10" s="88" t="s">
        <v>70</v>
      </c>
      <c r="B10" s="64">
        <v>203694</v>
      </c>
      <c r="C10" s="64">
        <v>205453</v>
      </c>
      <c r="D10" s="64">
        <v>210092</v>
      </c>
      <c r="E10" s="64">
        <v>206676</v>
      </c>
      <c r="F10" s="64">
        <v>211245</v>
      </c>
      <c r="G10" s="64">
        <v>219182</v>
      </c>
      <c r="H10" s="64">
        <v>225018</v>
      </c>
      <c r="I10" s="64">
        <v>228826</v>
      </c>
      <c r="J10" s="64">
        <v>220046</v>
      </c>
    </row>
    <row r="11" spans="1:10" ht="15" customHeight="1">
      <c r="A11" s="65" t="s">
        <v>57</v>
      </c>
      <c r="B11" s="38">
        <v>830613</v>
      </c>
      <c r="C11" s="38">
        <v>843355</v>
      </c>
      <c r="D11" s="38">
        <v>846919</v>
      </c>
      <c r="E11" s="38">
        <v>836142</v>
      </c>
      <c r="F11" s="38">
        <v>836647</v>
      </c>
      <c r="G11" s="38">
        <v>832050</v>
      </c>
      <c r="H11" s="38">
        <v>809429</v>
      </c>
      <c r="I11" s="38">
        <v>822245</v>
      </c>
      <c r="J11" s="38">
        <v>769520</v>
      </c>
    </row>
    <row r="12" spans="1:10" ht="15" customHeight="1">
      <c r="A12" s="52" t="s">
        <v>59</v>
      </c>
      <c r="B12" s="10"/>
      <c r="C12" s="10"/>
      <c r="D12" s="10"/>
      <c r="E12" s="10"/>
      <c r="F12" s="10"/>
      <c r="G12" s="10"/>
      <c r="H12" s="10"/>
      <c r="I12" s="10"/>
      <c r="J12" s="10"/>
    </row>
    <row r="13" spans="1:10" ht="15" customHeight="1">
      <c r="A13" s="37" t="s">
        <v>106</v>
      </c>
      <c r="B13" s="10"/>
      <c r="C13" s="10"/>
      <c r="D13" s="10"/>
      <c r="E13" s="10"/>
      <c r="F13" s="10"/>
      <c r="G13" s="10"/>
      <c r="H13" s="10"/>
      <c r="I13" s="10"/>
      <c r="J13" s="10"/>
    </row>
    <row r="14" spans="1:10" ht="15" customHeight="1">
      <c r="A14" s="37" t="s">
        <v>128</v>
      </c>
      <c r="B14" s="10"/>
      <c r="C14" s="10"/>
      <c r="D14" s="10"/>
      <c r="E14" s="10"/>
      <c r="F14" s="10"/>
      <c r="G14" s="10"/>
      <c r="H14" s="10"/>
      <c r="I14" s="10"/>
      <c r="J14" s="10"/>
    </row>
    <row r="15" spans="1:10" ht="15" customHeight="1"/>
  </sheetData>
  <conditionalFormatting sqref="B5:J11">
    <cfRule type="cellIs" dxfId="11" priority="1" operator="lessThan">
      <formula>11</formula>
    </cfRule>
  </conditionalFormatting>
  <pageMargins left="0.5" right="0.5"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heetViews>
  <sheetFormatPr defaultColWidth="12" defaultRowHeight="12.95" customHeight="1"/>
  <cols>
    <col min="1" max="1" width="42.42578125" customWidth="1"/>
    <col min="2" max="10" width="12.7109375" customWidth="1"/>
  </cols>
  <sheetData>
    <row r="1" spans="1:10" ht="15" customHeight="1">
      <c r="A1" s="54" t="s">
        <v>39</v>
      </c>
      <c r="B1" s="10"/>
      <c r="C1" s="10"/>
      <c r="D1" s="10"/>
      <c r="E1" s="10"/>
      <c r="F1" s="10"/>
      <c r="G1" s="10"/>
      <c r="H1" s="10"/>
      <c r="I1" s="10"/>
      <c r="J1" s="10"/>
    </row>
    <row r="2" spans="1:10" ht="15" customHeight="1">
      <c r="A2" s="55" t="s">
        <v>129</v>
      </c>
      <c r="B2" s="10"/>
      <c r="C2" s="10"/>
      <c r="D2" s="10"/>
      <c r="E2" s="10"/>
      <c r="F2" s="10"/>
      <c r="G2" s="10"/>
      <c r="H2" s="10"/>
      <c r="I2" s="10"/>
      <c r="J2" s="10"/>
    </row>
    <row r="3" spans="1:10" ht="15" customHeight="1"/>
    <row r="4" spans="1:10" ht="15" customHeight="1">
      <c r="A4" s="502" t="s">
        <v>130</v>
      </c>
      <c r="B4" s="503" t="s">
        <v>131</v>
      </c>
      <c r="C4" s="503"/>
      <c r="D4" s="503"/>
      <c r="E4" s="503"/>
      <c r="F4" s="503"/>
      <c r="G4" s="503"/>
      <c r="H4" s="503"/>
      <c r="I4" s="503"/>
      <c r="J4" s="503"/>
    </row>
    <row r="5" spans="1:10" ht="15" customHeight="1">
      <c r="A5" s="502"/>
      <c r="B5" s="87" t="s">
        <v>42</v>
      </c>
      <c r="C5" s="87" t="s">
        <v>43</v>
      </c>
      <c r="D5" s="87" t="s">
        <v>44</v>
      </c>
      <c r="E5" s="87" t="s">
        <v>45</v>
      </c>
      <c r="F5" s="87" t="s">
        <v>46</v>
      </c>
      <c r="G5" s="87" t="s">
        <v>47</v>
      </c>
      <c r="H5" s="87" t="s">
        <v>48</v>
      </c>
      <c r="I5" s="87" t="s">
        <v>49</v>
      </c>
      <c r="J5" s="87" t="s">
        <v>50</v>
      </c>
    </row>
    <row r="6" spans="1:10" ht="15" customHeight="1">
      <c r="A6" s="89" t="s">
        <v>132</v>
      </c>
      <c r="B6" s="64">
        <v>830613</v>
      </c>
      <c r="C6" s="64">
        <v>843355</v>
      </c>
      <c r="D6" s="64">
        <v>846919</v>
      </c>
      <c r="E6" s="64">
        <v>836142</v>
      </c>
      <c r="F6" s="64">
        <v>836647</v>
      </c>
      <c r="G6" s="64">
        <v>832050</v>
      </c>
      <c r="H6" s="64">
        <v>809429</v>
      </c>
      <c r="I6" s="64">
        <v>822245</v>
      </c>
      <c r="J6" s="64">
        <v>769520</v>
      </c>
    </row>
    <row r="7" spans="1:10" ht="15" customHeight="1">
      <c r="A7" s="90" t="s">
        <v>133</v>
      </c>
      <c r="B7" s="64">
        <v>271930</v>
      </c>
      <c r="C7" s="64">
        <v>283934</v>
      </c>
      <c r="D7" s="64">
        <v>270635</v>
      </c>
      <c r="E7" s="64">
        <v>259415</v>
      </c>
      <c r="F7" s="64">
        <v>254536</v>
      </c>
      <c r="G7" s="64">
        <v>250448</v>
      </c>
      <c r="H7" s="64">
        <v>234847</v>
      </c>
      <c r="I7" s="64">
        <v>249197</v>
      </c>
      <c r="J7" s="64">
        <v>212166</v>
      </c>
    </row>
    <row r="8" spans="1:10" ht="15" customHeight="1">
      <c r="A8" s="90" t="s">
        <v>134</v>
      </c>
      <c r="B8" s="64">
        <v>558683</v>
      </c>
      <c r="C8" s="64">
        <v>559421</v>
      </c>
      <c r="D8" s="64">
        <v>576284</v>
      </c>
      <c r="E8" s="64">
        <v>576727</v>
      </c>
      <c r="F8" s="64">
        <v>582111</v>
      </c>
      <c r="G8" s="64">
        <v>581602</v>
      </c>
      <c r="H8" s="64">
        <v>574582</v>
      </c>
      <c r="I8" s="64">
        <v>573048</v>
      </c>
      <c r="J8" s="64">
        <v>557354</v>
      </c>
    </row>
    <row r="9" spans="1:10" ht="15" customHeight="1">
      <c r="A9" s="89" t="s">
        <v>135</v>
      </c>
      <c r="B9" s="64">
        <v>376332</v>
      </c>
      <c r="C9" s="64">
        <v>368804</v>
      </c>
      <c r="D9" s="64">
        <v>379572</v>
      </c>
      <c r="E9" s="64">
        <v>390396</v>
      </c>
      <c r="F9" s="64">
        <v>388680</v>
      </c>
      <c r="G9" s="64">
        <v>382046</v>
      </c>
      <c r="H9" s="64">
        <v>375676</v>
      </c>
      <c r="I9" s="64">
        <v>395073</v>
      </c>
      <c r="J9" s="64">
        <v>389192</v>
      </c>
    </row>
    <row r="10" spans="1:10" ht="15" customHeight="1">
      <c r="A10" s="90" t="s">
        <v>133</v>
      </c>
      <c r="B10" s="64">
        <v>14</v>
      </c>
      <c r="C10" s="64">
        <v>1958</v>
      </c>
      <c r="D10" s="64">
        <v>17156</v>
      </c>
      <c r="E10" s="64">
        <v>17918</v>
      </c>
      <c r="F10" s="64">
        <v>19969</v>
      </c>
      <c r="G10" s="64">
        <v>21453</v>
      </c>
      <c r="H10" s="64">
        <v>25763</v>
      </c>
      <c r="I10" s="64">
        <v>28452</v>
      </c>
      <c r="J10" s="64">
        <v>25994</v>
      </c>
    </row>
    <row r="11" spans="1:10" ht="15" customHeight="1">
      <c r="A11" s="90" t="s">
        <v>136</v>
      </c>
      <c r="B11" s="64">
        <v>376318</v>
      </c>
      <c r="C11" s="64">
        <v>366846</v>
      </c>
      <c r="D11" s="64">
        <v>362416</v>
      </c>
      <c r="E11" s="64">
        <v>372478</v>
      </c>
      <c r="F11" s="64">
        <v>368711</v>
      </c>
      <c r="G11" s="64">
        <v>360593</v>
      </c>
      <c r="H11" s="64">
        <v>349913</v>
      </c>
      <c r="I11" s="64">
        <v>366621</v>
      </c>
      <c r="J11" s="64">
        <v>363198</v>
      </c>
    </row>
    <row r="12" spans="1:10" ht="15" customHeight="1">
      <c r="A12" s="91" t="s">
        <v>137</v>
      </c>
      <c r="B12" s="64">
        <v>102985</v>
      </c>
      <c r="C12" s="64">
        <v>95764</v>
      </c>
      <c r="D12" s="64">
        <v>96622</v>
      </c>
      <c r="E12" s="64">
        <v>88244</v>
      </c>
      <c r="F12" s="64">
        <v>96057</v>
      </c>
      <c r="G12" s="64">
        <v>99190</v>
      </c>
      <c r="H12" s="64">
        <v>119244</v>
      </c>
      <c r="I12" s="64">
        <v>80432</v>
      </c>
      <c r="J12" s="64">
        <v>82136</v>
      </c>
    </row>
    <row r="13" spans="1:10" ht="15" customHeight="1">
      <c r="A13" s="65" t="s">
        <v>138</v>
      </c>
      <c r="B13" s="38">
        <v>1309930</v>
      </c>
      <c r="C13" s="38">
        <v>1307923</v>
      </c>
      <c r="D13" s="38">
        <v>1323113</v>
      </c>
      <c r="E13" s="38">
        <v>1314782</v>
      </c>
      <c r="F13" s="38">
        <v>1321384</v>
      </c>
      <c r="G13" s="38">
        <v>1313286</v>
      </c>
      <c r="H13" s="38">
        <v>1304349</v>
      </c>
      <c r="I13" s="38">
        <v>1297750</v>
      </c>
      <c r="J13" s="38">
        <v>1240848</v>
      </c>
    </row>
    <row r="14" spans="1:10" ht="15" customHeight="1">
      <c r="A14" s="52" t="s">
        <v>59</v>
      </c>
      <c r="B14" s="10"/>
      <c r="C14" s="10"/>
      <c r="D14" s="10"/>
      <c r="E14" s="10"/>
      <c r="F14" s="10"/>
      <c r="G14" s="10"/>
      <c r="H14" s="10"/>
      <c r="I14" s="10"/>
      <c r="J14" s="10"/>
    </row>
    <row r="15" spans="1:10" ht="15" customHeight="1">
      <c r="A15" s="37" t="s">
        <v>106</v>
      </c>
      <c r="B15" s="10"/>
      <c r="C15" s="10"/>
      <c r="D15" s="10"/>
      <c r="E15" s="10"/>
      <c r="F15" s="10"/>
      <c r="G15" s="10"/>
      <c r="H15" s="10"/>
      <c r="I15" s="10"/>
      <c r="J15" s="10"/>
    </row>
    <row r="16" spans="1:10" ht="15" customHeight="1">
      <c r="A16" s="37" t="s">
        <v>128</v>
      </c>
      <c r="B16" s="10"/>
      <c r="C16" s="10"/>
      <c r="D16" s="10"/>
      <c r="E16" s="10"/>
      <c r="F16" s="10"/>
      <c r="G16" s="10"/>
      <c r="H16" s="10"/>
      <c r="I16" s="10"/>
      <c r="J16" s="10"/>
    </row>
    <row r="17" ht="15" customHeight="1"/>
  </sheetData>
  <mergeCells count="2">
    <mergeCell ref="A4:A5"/>
    <mergeCell ref="B4:J4"/>
  </mergeCells>
  <conditionalFormatting sqref="B6:J13">
    <cfRule type="cellIs" dxfId="10" priority="1" operator="lessThan">
      <formula>11</formula>
    </cfRule>
  </conditionalFormatting>
  <pageMargins left="0.5" right="0.5" top="0.5" bottom="0.5"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Normal="100" workbookViewId="0">
      <selection sqref="A1:D1"/>
    </sheetView>
  </sheetViews>
  <sheetFormatPr defaultColWidth="12" defaultRowHeight="12.95" customHeight="1"/>
  <cols>
    <col min="1" max="1" width="37.28515625" customWidth="1"/>
    <col min="2" max="3" width="21.85546875" customWidth="1"/>
    <col min="4" max="4" width="20" customWidth="1"/>
  </cols>
  <sheetData>
    <row r="1" spans="1:4" ht="15" customHeight="1">
      <c r="A1" s="479" t="s">
        <v>39</v>
      </c>
      <c r="B1" s="476"/>
      <c r="C1" s="476"/>
      <c r="D1" s="476"/>
    </row>
    <row r="2" spans="1:4" ht="15" customHeight="1">
      <c r="A2" s="480" t="s">
        <v>139</v>
      </c>
      <c r="B2" s="476"/>
      <c r="C2" s="476"/>
      <c r="D2" s="476"/>
    </row>
    <row r="3" spans="1:4" ht="15" customHeight="1">
      <c r="A3" s="8"/>
    </row>
    <row r="4" spans="1:4" ht="15" customHeight="1">
      <c r="A4" s="504">
        <v>42262</v>
      </c>
      <c r="B4" s="505"/>
      <c r="C4" s="505"/>
      <c r="D4" s="504"/>
    </row>
    <row r="5" spans="1:4" ht="15" customHeight="1">
      <c r="A5" s="509" t="s">
        <v>130</v>
      </c>
      <c r="B5" s="511" t="s">
        <v>153</v>
      </c>
      <c r="C5" s="512"/>
      <c r="D5" s="513" t="s">
        <v>57</v>
      </c>
    </row>
    <row r="6" spans="1:4" ht="15">
      <c r="A6" s="510"/>
      <c r="B6" s="297" t="s">
        <v>266</v>
      </c>
      <c r="C6" s="62" t="s">
        <v>140</v>
      </c>
      <c r="D6" s="514"/>
    </row>
    <row r="7" spans="1:4" ht="15" customHeight="1">
      <c r="A7" s="63" t="s">
        <v>132</v>
      </c>
      <c r="B7" s="64">
        <v>830613</v>
      </c>
      <c r="C7" s="64" t="s">
        <v>277</v>
      </c>
      <c r="D7" s="38">
        <v>830613</v>
      </c>
    </row>
    <row r="8" spans="1:4" ht="15" customHeight="1">
      <c r="A8" s="63" t="s">
        <v>135</v>
      </c>
      <c r="B8" s="64">
        <v>376332</v>
      </c>
      <c r="C8" s="64" t="s">
        <v>277</v>
      </c>
      <c r="D8" s="38">
        <v>376332</v>
      </c>
    </row>
    <row r="9" spans="1:4" ht="15" customHeight="1">
      <c r="A9" s="63" t="s">
        <v>141</v>
      </c>
      <c r="B9" s="64">
        <v>102985</v>
      </c>
      <c r="C9" s="64">
        <v>483558</v>
      </c>
      <c r="D9" s="38">
        <v>586543</v>
      </c>
    </row>
    <row r="10" spans="1:4" ht="15" customHeight="1">
      <c r="A10" s="63" t="s">
        <v>142</v>
      </c>
      <c r="B10" s="64" t="s">
        <v>277</v>
      </c>
      <c r="C10" s="64">
        <v>60511</v>
      </c>
      <c r="D10" s="38">
        <v>60511</v>
      </c>
    </row>
    <row r="11" spans="1:4" ht="15" customHeight="1">
      <c r="A11" s="65" t="s">
        <v>57</v>
      </c>
      <c r="B11" s="38">
        <v>1309930</v>
      </c>
      <c r="C11" s="38">
        <v>544069</v>
      </c>
      <c r="D11" s="38">
        <v>1853999</v>
      </c>
    </row>
    <row r="12" spans="1:4" ht="15" customHeight="1">
      <c r="A12" s="7"/>
    </row>
    <row r="13" spans="1:4" ht="15" customHeight="1">
      <c r="A13" s="504">
        <v>42628</v>
      </c>
      <c r="B13" s="505"/>
      <c r="C13" s="505"/>
      <c r="D13" s="504"/>
    </row>
    <row r="14" spans="1:4" ht="15" customHeight="1">
      <c r="A14" s="506" t="s">
        <v>130</v>
      </c>
      <c r="B14" s="507" t="s">
        <v>153</v>
      </c>
      <c r="C14" s="508"/>
      <c r="D14" s="503" t="s">
        <v>57</v>
      </c>
    </row>
    <row r="15" spans="1:4" ht="15" customHeight="1">
      <c r="A15" s="506"/>
      <c r="B15" s="62" t="s">
        <v>266</v>
      </c>
      <c r="C15" s="62" t="s">
        <v>140</v>
      </c>
      <c r="D15" s="503"/>
    </row>
    <row r="16" spans="1:4" ht="15" customHeight="1">
      <c r="A16" s="63" t="s">
        <v>132</v>
      </c>
      <c r="B16" s="64">
        <v>836647</v>
      </c>
      <c r="C16" s="64" t="s">
        <v>277</v>
      </c>
      <c r="D16" s="38">
        <v>836647</v>
      </c>
    </row>
    <row r="17" spans="1:4" ht="15" customHeight="1">
      <c r="A17" s="63" t="s">
        <v>135</v>
      </c>
      <c r="B17" s="64">
        <v>388680</v>
      </c>
      <c r="C17" s="64" t="s">
        <v>277</v>
      </c>
      <c r="D17" s="38">
        <v>388680</v>
      </c>
    </row>
    <row r="18" spans="1:4" ht="15" customHeight="1">
      <c r="A18" s="63" t="s">
        <v>141</v>
      </c>
      <c r="B18" s="64">
        <v>96057</v>
      </c>
      <c r="C18" s="64">
        <v>515310</v>
      </c>
      <c r="D18" s="38">
        <v>611367</v>
      </c>
    </row>
    <row r="19" spans="1:4" ht="15" customHeight="1">
      <c r="A19" s="63" t="s">
        <v>142</v>
      </c>
      <c r="B19" s="64" t="s">
        <v>277</v>
      </c>
      <c r="C19" s="64">
        <v>61165</v>
      </c>
      <c r="D19" s="38">
        <v>61165</v>
      </c>
    </row>
    <row r="20" spans="1:4" ht="15" customHeight="1">
      <c r="A20" s="65" t="s">
        <v>57</v>
      </c>
      <c r="B20" s="38">
        <v>1321384</v>
      </c>
      <c r="C20" s="38">
        <v>576475</v>
      </c>
      <c r="D20" s="38">
        <v>1897859</v>
      </c>
    </row>
    <row r="21" spans="1:4" ht="15" customHeight="1">
      <c r="A21" s="7"/>
    </row>
    <row r="22" spans="1:4" ht="15" customHeight="1">
      <c r="A22" s="504">
        <v>42993</v>
      </c>
      <c r="B22" s="504"/>
      <c r="C22" s="504"/>
      <c r="D22" s="504"/>
    </row>
    <row r="23" spans="1:4" ht="15" customHeight="1">
      <c r="A23" s="506" t="s">
        <v>130</v>
      </c>
      <c r="B23" s="507" t="s">
        <v>153</v>
      </c>
      <c r="C23" s="508"/>
      <c r="D23" s="503" t="s">
        <v>57</v>
      </c>
    </row>
    <row r="24" spans="1:4" ht="15" customHeight="1">
      <c r="A24" s="506"/>
      <c r="B24" s="296" t="s">
        <v>266</v>
      </c>
      <c r="C24" s="296" t="s">
        <v>140</v>
      </c>
      <c r="D24" s="503"/>
    </row>
    <row r="25" spans="1:4" ht="15" customHeight="1">
      <c r="A25" s="63" t="s">
        <v>132</v>
      </c>
      <c r="B25" s="64">
        <v>769520</v>
      </c>
      <c r="C25" s="64" t="s">
        <v>277</v>
      </c>
      <c r="D25" s="38">
        <v>769520</v>
      </c>
    </row>
    <row r="26" spans="1:4" ht="15" customHeight="1">
      <c r="A26" s="63" t="s">
        <v>135</v>
      </c>
      <c r="B26" s="64">
        <v>389192</v>
      </c>
      <c r="C26" s="64" t="s">
        <v>277</v>
      </c>
      <c r="D26" s="38">
        <v>389192</v>
      </c>
    </row>
    <row r="27" spans="1:4" ht="15" customHeight="1">
      <c r="A27" s="63" t="s">
        <v>141</v>
      </c>
      <c r="B27" s="64">
        <v>82136</v>
      </c>
      <c r="C27" s="64">
        <v>488655</v>
      </c>
      <c r="D27" s="38">
        <v>570791</v>
      </c>
    </row>
    <row r="28" spans="1:4" ht="15" customHeight="1">
      <c r="A28" s="63" t="s">
        <v>142</v>
      </c>
      <c r="B28" s="64" t="s">
        <v>277</v>
      </c>
      <c r="C28" s="64">
        <v>72775</v>
      </c>
      <c r="D28" s="38">
        <v>72775</v>
      </c>
    </row>
    <row r="29" spans="1:4" ht="15" customHeight="1">
      <c r="A29" s="65" t="s">
        <v>57</v>
      </c>
      <c r="B29" s="38">
        <v>1240848</v>
      </c>
      <c r="C29" s="38">
        <v>561430</v>
      </c>
      <c r="D29" s="38">
        <v>1802278</v>
      </c>
    </row>
    <row r="30" spans="1:4" ht="15" customHeight="1">
      <c r="A30" s="396" t="s">
        <v>269</v>
      </c>
      <c r="B30" s="10"/>
      <c r="C30" s="10"/>
      <c r="D30" s="10"/>
    </row>
    <row r="31" spans="1:4" ht="15" customHeight="1"/>
    <row r="32" spans="1:4" ht="15" customHeight="1">
      <c r="A32" s="475" t="s">
        <v>106</v>
      </c>
      <c r="B32" s="476"/>
      <c r="C32" s="476"/>
      <c r="D32" s="476"/>
    </row>
    <row r="33" spans="1:4" ht="15" customHeight="1">
      <c r="A33" s="482" t="s">
        <v>276</v>
      </c>
      <c r="B33" s="482"/>
      <c r="C33" s="482"/>
      <c r="D33" s="482"/>
    </row>
    <row r="34" spans="1:4" ht="15" customHeight="1">
      <c r="A34" s="482"/>
      <c r="B34" s="482"/>
      <c r="C34" s="482"/>
      <c r="D34" s="482"/>
    </row>
    <row r="35" spans="1:4" ht="12.95" customHeight="1">
      <c r="A35" s="482"/>
      <c r="B35" s="482"/>
      <c r="C35" s="482"/>
      <c r="D35" s="482"/>
    </row>
    <row r="36" spans="1:4" ht="12.95" customHeight="1">
      <c r="A36" s="482"/>
      <c r="B36" s="482"/>
      <c r="C36" s="482"/>
      <c r="D36" s="482"/>
    </row>
    <row r="37" spans="1:4" ht="12.95" customHeight="1">
      <c r="A37" s="482"/>
      <c r="B37" s="482"/>
      <c r="C37" s="482"/>
      <c r="D37" s="482"/>
    </row>
    <row r="38" spans="1:4" ht="12.95" customHeight="1">
      <c r="A38" s="482"/>
      <c r="B38" s="482"/>
      <c r="C38" s="482"/>
      <c r="D38" s="482"/>
    </row>
    <row r="39" spans="1:4" ht="12.95" customHeight="1">
      <c r="A39" s="482"/>
      <c r="B39" s="482"/>
      <c r="C39" s="482"/>
      <c r="D39" s="482"/>
    </row>
    <row r="40" spans="1:4" ht="12.95" customHeight="1">
      <c r="A40" s="482"/>
      <c r="B40" s="482"/>
      <c r="C40" s="482"/>
      <c r="D40" s="482"/>
    </row>
    <row r="41" spans="1:4" ht="12.95" customHeight="1">
      <c r="A41" s="482"/>
      <c r="B41" s="482"/>
      <c r="C41" s="482"/>
      <c r="D41" s="482"/>
    </row>
    <row r="42" spans="1:4" ht="12.95" customHeight="1">
      <c r="A42" s="482"/>
      <c r="B42" s="482"/>
      <c r="C42" s="482"/>
      <c r="D42" s="482"/>
    </row>
    <row r="43" spans="1:4" ht="12.95" customHeight="1">
      <c r="A43" s="482"/>
      <c r="B43" s="482"/>
      <c r="C43" s="482"/>
      <c r="D43" s="482"/>
    </row>
    <row r="44" spans="1:4" ht="12.95" customHeight="1">
      <c r="A44" s="482"/>
      <c r="B44" s="482"/>
      <c r="C44" s="482"/>
      <c r="D44" s="482"/>
    </row>
  </sheetData>
  <mergeCells count="16">
    <mergeCell ref="A1:D1"/>
    <mergeCell ref="A2:D2"/>
    <mergeCell ref="A5:A6"/>
    <mergeCell ref="B5:C5"/>
    <mergeCell ref="D5:D6"/>
    <mergeCell ref="A32:D32"/>
    <mergeCell ref="A4:D4"/>
    <mergeCell ref="A13:D13"/>
    <mergeCell ref="A22:D22"/>
    <mergeCell ref="A33:D44"/>
    <mergeCell ref="A23:A24"/>
    <mergeCell ref="B23:C23"/>
    <mergeCell ref="D23:D24"/>
    <mergeCell ref="A14:A15"/>
    <mergeCell ref="B14:C14"/>
    <mergeCell ref="D14:D15"/>
  </mergeCells>
  <conditionalFormatting sqref="A7:D29">
    <cfRule type="cellIs" priority="4" operator="lessThan">
      <formula>11</formula>
    </cfRule>
  </conditionalFormatting>
  <conditionalFormatting sqref="B7:D11">
    <cfRule type="cellIs" dxfId="9" priority="3" operator="lessThan">
      <formula>11</formula>
    </cfRule>
  </conditionalFormatting>
  <conditionalFormatting sqref="B16:D20">
    <cfRule type="cellIs" dxfId="8" priority="2" operator="lessThan">
      <formula>11</formula>
    </cfRule>
  </conditionalFormatting>
  <conditionalFormatting sqref="B25:D29">
    <cfRule type="cellIs" dxfId="7" priority="1" operator="lessThan">
      <formula>11</formula>
    </cfRule>
  </conditionalFormatting>
  <pageMargins left="0.5" right="0.5" top="0.5" bottom="0.5" header="0" footer="0"/>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heetViews>
  <sheetFormatPr defaultColWidth="10.7109375" defaultRowHeight="15"/>
  <cols>
    <col min="1" max="1" width="27.7109375" style="85" customWidth="1"/>
    <col min="2" max="10" width="14.42578125" style="85" customWidth="1"/>
    <col min="11" max="16384" width="10.7109375" style="85"/>
  </cols>
  <sheetData>
    <row r="1" spans="1:10" ht="15.75">
      <c r="A1" s="260" t="s">
        <v>39</v>
      </c>
      <c r="B1" s="260"/>
      <c r="E1" s="270"/>
    </row>
    <row r="2" spans="1:10" ht="15.75">
      <c r="A2" s="93" t="s">
        <v>36</v>
      </c>
      <c r="B2" s="93"/>
    </row>
    <row r="4" spans="1:10">
      <c r="A4" s="271" t="s">
        <v>240</v>
      </c>
      <c r="B4" s="272">
        <v>42262</v>
      </c>
      <c r="C4" s="272">
        <v>42353</v>
      </c>
      <c r="D4" s="272">
        <v>42444</v>
      </c>
      <c r="E4" s="273">
        <v>42536</v>
      </c>
      <c r="F4" s="272">
        <v>42628</v>
      </c>
      <c r="G4" s="272">
        <v>42719</v>
      </c>
      <c r="H4" s="272">
        <v>42809</v>
      </c>
      <c r="I4" s="272">
        <v>42901</v>
      </c>
      <c r="J4" s="273">
        <v>42993</v>
      </c>
    </row>
    <row r="5" spans="1:10" ht="28.5" customHeight="1">
      <c r="A5" s="274" t="s">
        <v>241</v>
      </c>
      <c r="B5" s="275">
        <v>858873</v>
      </c>
      <c r="C5" s="275">
        <v>869214</v>
      </c>
      <c r="D5" s="275">
        <v>862827</v>
      </c>
      <c r="E5" s="275">
        <v>864955</v>
      </c>
      <c r="F5" s="275">
        <v>873640</v>
      </c>
      <c r="G5" s="275">
        <v>876218</v>
      </c>
      <c r="H5" s="275">
        <v>864991</v>
      </c>
      <c r="I5" s="275">
        <v>866204</v>
      </c>
      <c r="J5" s="275">
        <v>873772</v>
      </c>
    </row>
    <row r="6" spans="1:10">
      <c r="A6" s="276" t="s">
        <v>238</v>
      </c>
      <c r="B6" s="277">
        <v>196209</v>
      </c>
      <c r="C6" s="277">
        <v>197593</v>
      </c>
      <c r="D6" s="277">
        <v>204700</v>
      </c>
      <c r="E6" s="277">
        <v>206077</v>
      </c>
      <c r="F6" s="277">
        <v>207988</v>
      </c>
      <c r="G6" s="277">
        <v>209148</v>
      </c>
      <c r="H6" s="277">
        <v>220914</v>
      </c>
      <c r="I6" s="277">
        <v>222331</v>
      </c>
      <c r="J6" s="277">
        <v>224239</v>
      </c>
    </row>
    <row r="7" spans="1:10">
      <c r="A7" s="278" t="s">
        <v>221</v>
      </c>
      <c r="B7" s="279">
        <v>1944</v>
      </c>
      <c r="C7" s="279">
        <v>1959</v>
      </c>
      <c r="D7" s="279">
        <v>1858</v>
      </c>
      <c r="E7" s="279">
        <v>1847</v>
      </c>
      <c r="F7" s="279">
        <v>1815</v>
      </c>
      <c r="G7" s="279">
        <v>1801</v>
      </c>
      <c r="H7" s="279">
        <v>1908</v>
      </c>
      <c r="I7" s="279">
        <v>1887</v>
      </c>
      <c r="J7" s="279">
        <v>1857</v>
      </c>
    </row>
    <row r="8" spans="1:10">
      <c r="A8" s="278" t="s">
        <v>222</v>
      </c>
      <c r="B8" s="279">
        <v>14</v>
      </c>
      <c r="C8" s="279">
        <v>25</v>
      </c>
      <c r="D8" s="279">
        <v>27</v>
      </c>
      <c r="E8" s="279">
        <v>27</v>
      </c>
      <c r="F8" s="279">
        <v>27</v>
      </c>
      <c r="G8" s="279">
        <v>29</v>
      </c>
      <c r="H8" s="279">
        <v>38</v>
      </c>
      <c r="I8" s="279">
        <v>39</v>
      </c>
      <c r="J8" s="279">
        <v>39</v>
      </c>
    </row>
    <row r="9" spans="1:10">
      <c r="A9" s="278" t="s">
        <v>242</v>
      </c>
      <c r="B9" s="279">
        <v>40151</v>
      </c>
      <c r="C9" s="279">
        <v>40815</v>
      </c>
      <c r="D9" s="279">
        <v>42723</v>
      </c>
      <c r="E9" s="279">
        <v>43410</v>
      </c>
      <c r="F9" s="279">
        <v>44162</v>
      </c>
      <c r="G9" s="279">
        <v>44660</v>
      </c>
      <c r="H9" s="279">
        <v>48012</v>
      </c>
      <c r="I9" s="279">
        <v>48760</v>
      </c>
      <c r="J9" s="279">
        <v>49490</v>
      </c>
    </row>
    <row r="10" spans="1:10">
      <c r="A10" s="278" t="s">
        <v>243</v>
      </c>
      <c r="B10" s="279">
        <v>13296</v>
      </c>
      <c r="C10" s="279">
        <v>13241</v>
      </c>
      <c r="D10" s="279">
        <v>13594</v>
      </c>
      <c r="E10" s="279">
        <v>13557</v>
      </c>
      <c r="F10" s="279">
        <v>13636</v>
      </c>
      <c r="G10" s="279">
        <v>13561</v>
      </c>
      <c r="H10" s="279">
        <v>14359</v>
      </c>
      <c r="I10" s="279">
        <v>14370</v>
      </c>
      <c r="J10" s="279">
        <v>14402</v>
      </c>
    </row>
    <row r="11" spans="1:10">
      <c r="A11" s="278" t="s">
        <v>244</v>
      </c>
      <c r="B11" s="279">
        <v>421</v>
      </c>
      <c r="C11" s="279">
        <v>433</v>
      </c>
      <c r="D11" s="279">
        <v>1332</v>
      </c>
      <c r="E11" s="279">
        <v>1381</v>
      </c>
      <c r="F11" s="279">
        <v>1483</v>
      </c>
      <c r="G11" s="279">
        <v>1563</v>
      </c>
      <c r="H11" s="279">
        <v>4983</v>
      </c>
      <c r="I11" s="279">
        <v>5036</v>
      </c>
      <c r="J11" s="279">
        <v>5159</v>
      </c>
    </row>
    <row r="12" spans="1:10">
      <c r="A12" s="278" t="s">
        <v>245</v>
      </c>
      <c r="B12" s="279">
        <v>8516</v>
      </c>
      <c r="C12" s="279">
        <v>8546</v>
      </c>
      <c r="D12" s="279">
        <v>8886</v>
      </c>
      <c r="E12" s="279">
        <v>8899</v>
      </c>
      <c r="F12" s="279">
        <v>8993</v>
      </c>
      <c r="G12" s="279">
        <v>9022</v>
      </c>
      <c r="H12" s="279">
        <v>8831</v>
      </c>
      <c r="I12" s="279">
        <v>8857</v>
      </c>
      <c r="J12" s="279">
        <v>8901</v>
      </c>
    </row>
    <row r="13" spans="1:10">
      <c r="A13" s="278" t="s">
        <v>246</v>
      </c>
      <c r="B13" s="279">
        <v>102106</v>
      </c>
      <c r="C13" s="279">
        <v>101976</v>
      </c>
      <c r="D13" s="279">
        <v>103169</v>
      </c>
      <c r="E13" s="279">
        <v>103644</v>
      </c>
      <c r="F13" s="279">
        <v>104330</v>
      </c>
      <c r="G13" s="279">
        <v>104689</v>
      </c>
      <c r="H13" s="279">
        <v>96503</v>
      </c>
      <c r="I13" s="279">
        <v>96736</v>
      </c>
      <c r="J13" s="279">
        <v>97263</v>
      </c>
    </row>
    <row r="14" spans="1:10">
      <c r="A14" s="278" t="s">
        <v>247</v>
      </c>
      <c r="B14" s="280">
        <v>28605</v>
      </c>
      <c r="C14" s="280">
        <v>29451</v>
      </c>
      <c r="D14" s="280">
        <v>31847</v>
      </c>
      <c r="E14" s="280">
        <v>32060</v>
      </c>
      <c r="F14" s="279">
        <v>32308</v>
      </c>
      <c r="G14" s="279">
        <v>32610</v>
      </c>
      <c r="H14" s="279">
        <v>44995</v>
      </c>
      <c r="I14" s="279">
        <v>45375</v>
      </c>
      <c r="J14" s="279">
        <v>45855</v>
      </c>
    </row>
    <row r="15" spans="1:10">
      <c r="A15" s="278" t="s">
        <v>215</v>
      </c>
      <c r="B15" s="279">
        <v>1156</v>
      </c>
      <c r="C15" s="279">
        <v>1147</v>
      </c>
      <c r="D15" s="279">
        <v>1264</v>
      </c>
      <c r="E15" s="279">
        <v>1252</v>
      </c>
      <c r="F15" s="279">
        <v>1234</v>
      </c>
      <c r="G15" s="279">
        <v>1213</v>
      </c>
      <c r="H15" s="279">
        <v>1285</v>
      </c>
      <c r="I15" s="279">
        <v>1271</v>
      </c>
      <c r="J15" s="279">
        <v>1273</v>
      </c>
    </row>
    <row r="16" spans="1:10">
      <c r="A16" s="122" t="s">
        <v>57</v>
      </c>
      <c r="B16" s="281">
        <v>1055082</v>
      </c>
      <c r="C16" s="281">
        <v>1066807</v>
      </c>
      <c r="D16" s="281">
        <v>1067527</v>
      </c>
      <c r="E16" s="281">
        <v>1071032</v>
      </c>
      <c r="F16" s="281">
        <v>1081628</v>
      </c>
      <c r="G16" s="281">
        <v>1085366</v>
      </c>
      <c r="H16" s="281">
        <v>1085905</v>
      </c>
      <c r="I16" s="281">
        <v>1088535</v>
      </c>
      <c r="J16" s="281">
        <v>1098011</v>
      </c>
    </row>
    <row r="17" spans="1:10">
      <c r="A17" s="282"/>
      <c r="B17" s="282"/>
    </row>
    <row r="18" spans="1:10">
      <c r="A18" s="85" t="s">
        <v>248</v>
      </c>
    </row>
    <row r="19" spans="1:10" ht="14.45" customHeight="1">
      <c r="A19" s="515" t="s">
        <v>278</v>
      </c>
      <c r="B19" s="515"/>
      <c r="C19" s="515"/>
      <c r="D19" s="515"/>
      <c r="E19" s="515"/>
      <c r="F19" s="515"/>
      <c r="G19" s="515"/>
      <c r="H19" s="515"/>
      <c r="I19" s="515"/>
      <c r="J19" s="515"/>
    </row>
    <row r="20" spans="1:10">
      <c r="A20" s="515"/>
      <c r="B20" s="515"/>
      <c r="C20" s="515"/>
      <c r="D20" s="515"/>
      <c r="E20" s="515"/>
      <c r="F20" s="515"/>
      <c r="G20" s="515"/>
      <c r="H20" s="515"/>
      <c r="I20" s="515"/>
      <c r="J20" s="515"/>
    </row>
    <row r="21" spans="1:10">
      <c r="A21" s="515"/>
      <c r="B21" s="515"/>
      <c r="C21" s="515"/>
      <c r="D21" s="515"/>
      <c r="E21" s="515"/>
      <c r="F21" s="515"/>
      <c r="G21" s="515"/>
      <c r="H21" s="515"/>
      <c r="I21" s="515"/>
      <c r="J21" s="515"/>
    </row>
    <row r="22" spans="1:10">
      <c r="A22" s="515"/>
      <c r="B22" s="515"/>
      <c r="C22" s="515"/>
      <c r="D22" s="515"/>
      <c r="E22" s="515"/>
      <c r="F22" s="515"/>
      <c r="G22" s="515"/>
      <c r="H22" s="515"/>
      <c r="I22" s="515"/>
      <c r="J22" s="515"/>
    </row>
    <row r="23" spans="1:10">
      <c r="A23" s="515"/>
      <c r="B23" s="515"/>
      <c r="C23" s="515"/>
      <c r="D23" s="515"/>
      <c r="E23" s="515"/>
      <c r="F23" s="515"/>
      <c r="G23" s="515"/>
      <c r="H23" s="515"/>
      <c r="I23" s="515"/>
      <c r="J23" s="515"/>
    </row>
  </sheetData>
  <mergeCells count="1">
    <mergeCell ref="A19:J23"/>
  </mergeCells>
  <conditionalFormatting sqref="A1:D1 A4 A19 F1:J1 A2:J3 A24:J25 A26:XFD1048576 K1:XFD25 A5:J18">
    <cfRule type="expression" priority="10" stopIfTrue="1">
      <formula>LEN(TRIM(A1))=0</formula>
    </cfRule>
    <cfRule type="cellIs" dxfId="6" priority="11" operator="between">
      <formula>0</formula>
      <formula>10</formula>
    </cfRule>
  </conditionalFormatting>
  <conditionalFormatting sqref="E1">
    <cfRule type="expression" priority="8" stopIfTrue="1">
      <formula>LEN(TRIM(E1))=0</formula>
    </cfRule>
    <cfRule type="cellIs" dxfId="5" priority="9" operator="between">
      <formula>0</formula>
      <formula>10</formula>
    </cfRule>
  </conditionalFormatting>
  <conditionalFormatting sqref="B4:J4">
    <cfRule type="expression" priority="6" stopIfTrue="1">
      <formula>LEN(TRIM(B4))=0</formula>
    </cfRule>
    <cfRule type="cellIs" dxfId="4" priority="7" operator="between">
      <formula>0</formula>
      <formula>10</formula>
    </cfRule>
  </conditionalFormatting>
  <conditionalFormatting sqref="B5:J16">
    <cfRule type="cellIs" dxfId="3" priority="5" operator="between">
      <formula>0</formula>
      <formula>10</formula>
    </cfRule>
  </conditionalFormatting>
  <pageMargins left="0.7" right="0.7" top="0.75" bottom="0.75" header="0.3" footer="0.3"/>
  <pageSetup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heetViews>
  <sheetFormatPr defaultColWidth="10.7109375" defaultRowHeight="15"/>
  <cols>
    <col min="1" max="1" width="44.85546875" style="85" customWidth="1"/>
    <col min="2" max="10" width="14" style="85" customWidth="1"/>
    <col min="11" max="11" width="28.42578125" style="85" customWidth="1"/>
    <col min="12" max="16384" width="10.7109375" style="85"/>
  </cols>
  <sheetData>
    <row r="1" spans="1:10" ht="15.75">
      <c r="A1" s="260" t="s">
        <v>154</v>
      </c>
      <c r="B1" s="260"/>
      <c r="E1" s="270"/>
    </row>
    <row r="2" spans="1:10" ht="15.75">
      <c r="A2" s="93" t="s">
        <v>249</v>
      </c>
      <c r="B2" s="93"/>
    </row>
    <row r="4" spans="1:10">
      <c r="A4" s="271" t="s">
        <v>250</v>
      </c>
      <c r="B4" s="272">
        <v>42262</v>
      </c>
      <c r="C4" s="272">
        <v>42353</v>
      </c>
      <c r="D4" s="272">
        <v>42444</v>
      </c>
      <c r="E4" s="273">
        <v>42536</v>
      </c>
      <c r="F4" s="272">
        <v>42628</v>
      </c>
      <c r="G4" s="272">
        <v>42719</v>
      </c>
      <c r="H4" s="272">
        <v>42809</v>
      </c>
      <c r="I4" s="272">
        <v>42901</v>
      </c>
      <c r="J4" s="273">
        <v>42993</v>
      </c>
    </row>
    <row r="5" spans="1:10">
      <c r="A5" s="274" t="s">
        <v>251</v>
      </c>
      <c r="B5" s="283">
        <v>39757</v>
      </c>
      <c r="C5" s="283">
        <v>40708</v>
      </c>
      <c r="D5" s="283">
        <v>41343</v>
      </c>
      <c r="E5" s="283">
        <v>42666</v>
      </c>
      <c r="F5" s="283">
        <v>44066</v>
      </c>
      <c r="G5" s="283">
        <v>45675</v>
      </c>
      <c r="H5" s="283">
        <v>47265</v>
      </c>
      <c r="I5" s="283">
        <v>49162</v>
      </c>
      <c r="J5" s="283">
        <v>50832</v>
      </c>
    </row>
    <row r="6" spans="1:10">
      <c r="A6" s="284" t="s">
        <v>252</v>
      </c>
      <c r="B6" s="285" t="s">
        <v>277</v>
      </c>
      <c r="C6" s="285" t="s">
        <v>277</v>
      </c>
      <c r="D6" s="285" t="s">
        <v>277</v>
      </c>
      <c r="E6" s="285">
        <v>37</v>
      </c>
      <c r="F6" s="285">
        <v>61</v>
      </c>
      <c r="G6" s="285">
        <v>134</v>
      </c>
      <c r="H6" s="285">
        <v>188</v>
      </c>
      <c r="I6" s="285">
        <v>314</v>
      </c>
      <c r="J6" s="285">
        <v>362</v>
      </c>
    </row>
    <row r="7" spans="1:10">
      <c r="A7" s="284" t="s">
        <v>243</v>
      </c>
      <c r="B7" s="285">
        <v>4462</v>
      </c>
      <c r="C7" s="285">
        <v>4548</v>
      </c>
      <c r="D7" s="285">
        <v>4638</v>
      </c>
      <c r="E7" s="265">
        <v>4806</v>
      </c>
      <c r="F7" s="265">
        <v>4910</v>
      </c>
      <c r="G7" s="265">
        <v>5086</v>
      </c>
      <c r="H7" s="265">
        <v>5347</v>
      </c>
      <c r="I7" s="265">
        <v>5660</v>
      </c>
      <c r="J7" s="265">
        <v>5965</v>
      </c>
    </row>
    <row r="8" spans="1:10">
      <c r="A8" s="284" t="s">
        <v>246</v>
      </c>
      <c r="B8" s="285">
        <v>1376</v>
      </c>
      <c r="C8" s="285">
        <v>1588</v>
      </c>
      <c r="D8" s="285">
        <v>1786</v>
      </c>
      <c r="E8" s="265">
        <v>2030</v>
      </c>
      <c r="F8" s="265">
        <v>2256</v>
      </c>
      <c r="G8" s="265">
        <v>2621</v>
      </c>
      <c r="H8" s="265">
        <v>3051</v>
      </c>
      <c r="I8" s="265">
        <v>3407</v>
      </c>
      <c r="J8" s="265">
        <v>3696</v>
      </c>
    </row>
    <row r="9" spans="1:10">
      <c r="A9" s="284" t="s">
        <v>247</v>
      </c>
      <c r="B9" s="285">
        <v>15480</v>
      </c>
      <c r="C9" s="285">
        <v>15930</v>
      </c>
      <c r="D9" s="285">
        <v>16232</v>
      </c>
      <c r="E9" s="265">
        <v>16715</v>
      </c>
      <c r="F9" s="265">
        <v>17306</v>
      </c>
      <c r="G9" s="265">
        <v>17682</v>
      </c>
      <c r="H9" s="265">
        <v>17851</v>
      </c>
      <c r="I9" s="265">
        <v>18107</v>
      </c>
      <c r="J9" s="265">
        <v>18396</v>
      </c>
    </row>
    <row r="10" spans="1:10">
      <c r="A10" s="284" t="s">
        <v>215</v>
      </c>
      <c r="B10" s="285">
        <v>18439</v>
      </c>
      <c r="C10" s="285">
        <v>18642</v>
      </c>
      <c r="D10" s="285">
        <v>18679</v>
      </c>
      <c r="E10" s="265">
        <v>19078</v>
      </c>
      <c r="F10" s="265">
        <v>19533</v>
      </c>
      <c r="G10" s="265">
        <v>20152</v>
      </c>
      <c r="H10" s="265">
        <v>20828</v>
      </c>
      <c r="I10" s="265">
        <v>21674</v>
      </c>
      <c r="J10" s="265">
        <v>22413</v>
      </c>
    </row>
    <row r="11" spans="1:10">
      <c r="A11" s="286" t="s">
        <v>253</v>
      </c>
      <c r="B11" s="283">
        <v>17135</v>
      </c>
      <c r="C11" s="283">
        <v>12266</v>
      </c>
      <c r="D11" s="283">
        <v>12576</v>
      </c>
      <c r="E11" s="283">
        <v>13016</v>
      </c>
      <c r="F11" s="283">
        <v>12969</v>
      </c>
      <c r="G11" s="283">
        <v>14283</v>
      </c>
      <c r="H11" s="283">
        <v>15593</v>
      </c>
      <c r="I11" s="283">
        <v>16718</v>
      </c>
      <c r="J11" s="283">
        <v>17506</v>
      </c>
    </row>
    <row r="12" spans="1:10">
      <c r="A12" s="284" t="s">
        <v>208</v>
      </c>
      <c r="B12" s="285">
        <v>4677</v>
      </c>
      <c r="C12" s="285" t="s">
        <v>277</v>
      </c>
      <c r="D12" s="285" t="s">
        <v>277</v>
      </c>
      <c r="E12" s="285" t="s">
        <v>277</v>
      </c>
      <c r="F12" s="285" t="s">
        <v>277</v>
      </c>
      <c r="G12" s="285" t="s">
        <v>277</v>
      </c>
      <c r="H12" s="285" t="s">
        <v>277</v>
      </c>
      <c r="I12" s="285" t="s">
        <v>277</v>
      </c>
      <c r="J12" s="285" t="s">
        <v>277</v>
      </c>
    </row>
    <row r="13" spans="1:10">
      <c r="A13" s="284" t="s">
        <v>211</v>
      </c>
      <c r="B13" s="285">
        <v>1828</v>
      </c>
      <c r="C13" s="285">
        <v>2065</v>
      </c>
      <c r="D13" s="285">
        <v>2567</v>
      </c>
      <c r="E13" s="265">
        <v>2969</v>
      </c>
      <c r="F13" s="265">
        <v>2622</v>
      </c>
      <c r="G13" s="265">
        <v>2555</v>
      </c>
      <c r="H13" s="265">
        <v>3000</v>
      </c>
      <c r="I13" s="265">
        <v>3312</v>
      </c>
      <c r="J13" s="265">
        <v>3133</v>
      </c>
    </row>
    <row r="14" spans="1:10">
      <c r="A14" s="284" t="s">
        <v>215</v>
      </c>
      <c r="B14" s="285">
        <v>10630</v>
      </c>
      <c r="C14" s="285">
        <v>10201</v>
      </c>
      <c r="D14" s="285">
        <v>10009</v>
      </c>
      <c r="E14" s="265">
        <v>10047</v>
      </c>
      <c r="F14" s="265">
        <v>10347</v>
      </c>
      <c r="G14" s="265">
        <v>11728</v>
      </c>
      <c r="H14" s="265">
        <v>12593</v>
      </c>
      <c r="I14" s="265">
        <v>13406</v>
      </c>
      <c r="J14" s="265">
        <v>14373</v>
      </c>
    </row>
    <row r="15" spans="1:10">
      <c r="A15" s="286" t="s">
        <v>254</v>
      </c>
      <c r="B15" s="283">
        <v>3619</v>
      </c>
      <c r="C15" s="283">
        <v>3745</v>
      </c>
      <c r="D15" s="283">
        <v>3888</v>
      </c>
      <c r="E15" s="287">
        <v>4031</v>
      </c>
      <c r="F15" s="287">
        <v>4130</v>
      </c>
      <c r="G15" s="287">
        <v>4188</v>
      </c>
      <c r="H15" s="287">
        <v>4249</v>
      </c>
      <c r="I15" s="287">
        <v>4333</v>
      </c>
      <c r="J15" s="287">
        <v>4437</v>
      </c>
    </row>
    <row r="16" spans="1:10">
      <c r="A16" s="396" t="s">
        <v>269</v>
      </c>
    </row>
    <row r="17" spans="1:10">
      <c r="A17" s="282"/>
      <c r="B17" s="288"/>
      <c r="C17" s="288"/>
      <c r="D17" s="288"/>
      <c r="E17" s="288"/>
      <c r="F17" s="288"/>
      <c r="G17" s="288"/>
      <c r="H17" s="288"/>
      <c r="I17" s="288"/>
      <c r="J17" s="288"/>
    </row>
    <row r="18" spans="1:10">
      <c r="A18" s="85" t="s">
        <v>106</v>
      </c>
      <c r="B18" s="299"/>
      <c r="C18" s="299"/>
      <c r="D18" s="299"/>
      <c r="E18" s="299"/>
      <c r="F18" s="299"/>
      <c r="G18" s="299"/>
      <c r="H18" s="299"/>
      <c r="I18" s="299"/>
      <c r="J18" s="299"/>
    </row>
    <row r="19" spans="1:10">
      <c r="A19" s="289" t="s">
        <v>255</v>
      </c>
    </row>
    <row r="20" spans="1:10">
      <c r="A20" s="85" t="s">
        <v>256</v>
      </c>
    </row>
    <row r="21" spans="1:10">
      <c r="B21" s="290"/>
      <c r="C21" s="290"/>
      <c r="D21" s="290"/>
      <c r="E21" s="290"/>
      <c r="F21" s="290"/>
      <c r="G21" s="290"/>
      <c r="H21" s="290"/>
      <c r="I21" s="290"/>
      <c r="J21" s="290"/>
    </row>
    <row r="22" spans="1:10">
      <c r="F22" s="85" t="s">
        <v>212</v>
      </c>
      <c r="H22" s="85" t="s">
        <v>212</v>
      </c>
      <c r="I22" s="85" t="s">
        <v>212</v>
      </c>
    </row>
  </sheetData>
  <conditionalFormatting sqref="E1">
    <cfRule type="expression" priority="22" stopIfTrue="1">
      <formula>LEN(TRIM(E1))=0</formula>
    </cfRule>
    <cfRule type="cellIs" dxfId="2" priority="23" operator="between">
      <formula>0</formula>
      <formula>10</formula>
    </cfRule>
  </conditionalFormatting>
  <conditionalFormatting sqref="B4:J4">
    <cfRule type="expression" priority="20" stopIfTrue="1">
      <formula>LEN(TRIM(B4))=0</formula>
    </cfRule>
    <cfRule type="cellIs" dxfId="1" priority="21" operator="between">
      <formula>0</formula>
      <formula>10</formula>
    </cfRule>
  </conditionalFormatting>
  <conditionalFormatting sqref="B5:J15">
    <cfRule type="cellIs" dxfId="0" priority="1" operator="lessThan">
      <formula>11</formula>
    </cfRule>
  </conditionalFormatting>
  <pageMargins left="0.7" right="0.7" top="0.75" bottom="0.75" header="0.3" footer="0.3"/>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Cover</vt:lpstr>
      <vt:lpstr>Index</vt:lpstr>
      <vt:lpstr>MA APCD Population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'1'!Print_Area</vt:lpstr>
      <vt:lpstr>'16'!Print_Area</vt:lpstr>
      <vt:lpstr>'17'!Print_Area</vt:lpstr>
      <vt:lpstr>'2'!Print_Area</vt:lpstr>
      <vt:lpstr>'MA APCD Population'!Print_Area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KTeague</dc:creator>
  <cp:lastModifiedBy>Jones, Alexandra</cp:lastModifiedBy>
  <cp:revision>1</cp:revision>
  <dcterms:created xsi:type="dcterms:W3CDTF">2018-01-02T17:46:33Z</dcterms:created>
  <dcterms:modified xsi:type="dcterms:W3CDTF">2018-02-06T19:35:30Z</dcterms:modified>
</cp:coreProperties>
</file>