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4355" windowHeight="3855"/>
  </bookViews>
  <sheets>
    <sheet name="Sheet1" sheetId="1" r:id="rId1"/>
    <sheet name="Sheet2" sheetId="2" state="hidden" r:id="rId2"/>
  </sheets>
  <calcPr calcId="145621"/>
</workbook>
</file>

<file path=xl/calcChain.xml><?xml version="1.0" encoding="utf-8"?>
<calcChain xmlns="http://schemas.openxmlformats.org/spreadsheetml/2006/main">
  <c r="Y3" i="1" l="1"/>
  <c r="Y4" i="1"/>
  <c r="Y7" i="1"/>
  <c r="Y2" i="1"/>
  <c r="Y6" i="1"/>
  <c r="Y9" i="1"/>
  <c r="Y8" i="1"/>
  <c r="Y12" i="1"/>
  <c r="Y14" i="1"/>
  <c r="Y11" i="1"/>
  <c r="Y5" i="1"/>
  <c r="Y15" i="1"/>
  <c r="Y17" i="1"/>
  <c r="Y16" i="1"/>
  <c r="Y18" i="1"/>
  <c r="Y13" i="1"/>
  <c r="Y19" i="1"/>
  <c r="Y10" i="1"/>
  <c r="S10" i="1" l="1"/>
  <c r="T10" i="1"/>
  <c r="S14" i="1"/>
  <c r="T14" i="1"/>
  <c r="S15" i="1"/>
  <c r="T15" i="1"/>
  <c r="S3" i="1"/>
  <c r="T3" i="1"/>
  <c r="S4" i="1"/>
  <c r="T4" i="1"/>
  <c r="S12" i="1"/>
  <c r="T12" i="1"/>
  <c r="S8" i="1"/>
  <c r="T8" i="1"/>
  <c r="S6" i="1"/>
  <c r="T6" i="1"/>
  <c r="S16" i="1"/>
  <c r="T16" i="1"/>
  <c r="S11" i="1"/>
  <c r="T11" i="1"/>
  <c r="S13" i="1"/>
  <c r="T13" i="1"/>
  <c r="S7" i="1"/>
  <c r="T7" i="1"/>
  <c r="S2" i="1"/>
  <c r="T2" i="1"/>
  <c r="S5" i="1"/>
  <c r="T5" i="1"/>
  <c r="S17" i="1"/>
  <c r="T17" i="1"/>
  <c r="S18" i="1"/>
  <c r="T18" i="1"/>
  <c r="S19" i="1"/>
  <c r="T19" i="1"/>
  <c r="T9" i="1"/>
  <c r="S9" i="1"/>
  <c r="R10" i="1" l="1"/>
  <c r="R15" i="1"/>
  <c r="R6" i="1"/>
  <c r="R14" i="1"/>
  <c r="R16" i="1"/>
  <c r="R11" i="1"/>
  <c r="R3" i="1"/>
  <c r="R4" i="1"/>
  <c r="R12" i="1"/>
  <c r="R13" i="1"/>
  <c r="R8" i="1"/>
  <c r="R2" i="1"/>
  <c r="R7" i="1"/>
  <c r="R5" i="1"/>
  <c r="R17" i="1"/>
  <c r="R18" i="1"/>
  <c r="R19" i="1"/>
  <c r="R9" i="1"/>
  <c r="Q9" i="1"/>
  <c r="U9" i="1"/>
  <c r="V9" i="1"/>
  <c r="W9" i="1"/>
  <c r="X9" i="1"/>
  <c r="Q10" i="1"/>
  <c r="U10" i="1"/>
  <c r="V10" i="1"/>
  <c r="W10" i="1"/>
  <c r="X10" i="1"/>
  <c r="Q15" i="1"/>
  <c r="U15" i="1"/>
  <c r="V15" i="1"/>
  <c r="W15" i="1"/>
  <c r="X15" i="1"/>
  <c r="Q6" i="1"/>
  <c r="U6" i="1"/>
  <c r="V6" i="1"/>
  <c r="W6" i="1"/>
  <c r="X6" i="1"/>
  <c r="Q14" i="1"/>
  <c r="U14" i="1"/>
  <c r="V14" i="1"/>
  <c r="W14" i="1"/>
  <c r="X14" i="1"/>
  <c r="Q16" i="1"/>
  <c r="U16" i="1"/>
  <c r="V16" i="1"/>
  <c r="W16" i="1"/>
  <c r="X16" i="1"/>
  <c r="Q11" i="1"/>
  <c r="U11" i="1"/>
  <c r="V11" i="1"/>
  <c r="W11" i="1"/>
  <c r="X11" i="1"/>
  <c r="Q3" i="1"/>
  <c r="U3" i="1"/>
  <c r="V3" i="1"/>
  <c r="W3" i="1"/>
  <c r="X3" i="1"/>
  <c r="Q4" i="1"/>
  <c r="U4" i="1"/>
  <c r="V4" i="1"/>
  <c r="W4" i="1"/>
  <c r="X4" i="1"/>
  <c r="Q12" i="1"/>
  <c r="U12" i="1"/>
  <c r="V12" i="1"/>
  <c r="W12" i="1"/>
  <c r="X12" i="1"/>
  <c r="Q13" i="1"/>
  <c r="U13" i="1"/>
  <c r="V13" i="1"/>
  <c r="W13" i="1"/>
  <c r="X13" i="1"/>
  <c r="Q8" i="1"/>
  <c r="U8" i="1"/>
  <c r="V8" i="1"/>
  <c r="W8" i="1"/>
  <c r="X8" i="1"/>
  <c r="Q2" i="1"/>
  <c r="U2" i="1"/>
  <c r="V2" i="1"/>
  <c r="W2" i="1"/>
  <c r="X2" i="1"/>
  <c r="Q7" i="1"/>
  <c r="U7" i="1"/>
  <c r="V7" i="1"/>
  <c r="W7" i="1"/>
  <c r="X7" i="1"/>
  <c r="Q5" i="1"/>
  <c r="U5" i="1"/>
  <c r="V5" i="1"/>
  <c r="W5" i="1"/>
  <c r="X5" i="1"/>
  <c r="Q17" i="1"/>
  <c r="U17" i="1"/>
  <c r="V17" i="1"/>
  <c r="W17" i="1"/>
  <c r="X17" i="1"/>
  <c r="Q18" i="1"/>
  <c r="U18" i="1"/>
  <c r="V18" i="1"/>
  <c r="W18" i="1"/>
  <c r="X18" i="1"/>
  <c r="Q19" i="1"/>
  <c r="U19" i="1"/>
  <c r="V19" i="1"/>
  <c r="W19" i="1"/>
  <c r="X19" i="1"/>
  <c r="P9" i="1"/>
  <c r="P2" i="1"/>
  <c r="C2" i="1" l="1"/>
  <c r="C9" i="1"/>
  <c r="O2" i="1"/>
  <c r="O9" i="1"/>
  <c r="P19" i="1"/>
  <c r="P3" i="1"/>
  <c r="P6" i="1"/>
  <c r="P10" i="1"/>
  <c r="P18" i="1"/>
  <c r="P4" i="1"/>
  <c r="P7" i="1"/>
  <c r="P14" i="1"/>
  <c r="P16" i="1"/>
  <c r="P15" i="1"/>
  <c r="P12" i="1"/>
  <c r="P17" i="1"/>
  <c r="P13" i="1"/>
  <c r="P8" i="1"/>
  <c r="P11" i="1"/>
  <c r="P5" i="1"/>
  <c r="O5" i="1" l="1"/>
  <c r="C5" i="1"/>
  <c r="O17" i="1"/>
  <c r="C17" i="1"/>
  <c r="O14" i="1"/>
  <c r="C14" i="1"/>
  <c r="O10" i="1"/>
  <c r="C10" i="1"/>
  <c r="O11" i="1"/>
  <c r="C11" i="1"/>
  <c r="O12" i="1"/>
  <c r="C12" i="1"/>
  <c r="O7" i="1"/>
  <c r="C7" i="1"/>
  <c r="O6" i="1"/>
  <c r="C6" i="1"/>
  <c r="O8" i="1"/>
  <c r="C8" i="1"/>
  <c r="O15" i="1"/>
  <c r="C15" i="1"/>
  <c r="O4" i="1"/>
  <c r="C4" i="1"/>
  <c r="O3" i="1"/>
  <c r="C3" i="1"/>
  <c r="O13" i="1"/>
  <c r="C13" i="1"/>
  <c r="O16" i="1"/>
  <c r="C16" i="1"/>
  <c r="O18" i="1"/>
  <c r="C18" i="1"/>
  <c r="O19" i="1"/>
  <c r="C19" i="1"/>
  <c r="O22" i="1" l="1"/>
</calcChain>
</file>

<file path=xl/comments1.xml><?xml version="1.0" encoding="utf-8"?>
<comments xmlns="http://schemas.openxmlformats.org/spreadsheetml/2006/main">
  <authors>
    <author>Michael Joseph</author>
  </authors>
  <commentList>
    <comment ref="S1" authorId="0">
      <text>
        <r>
          <rPr>
            <b/>
            <sz val="9"/>
            <color indexed="81"/>
            <rFont val="Tahoma"/>
            <family val="2"/>
          </rPr>
          <t>Michael Joseph:</t>
        </r>
        <r>
          <rPr>
            <sz val="9"/>
            <color indexed="81"/>
            <rFont val="Tahoma"/>
            <family val="2"/>
          </rPr>
          <t xml:space="preserve">
Given a weight of one</t>
        </r>
      </text>
    </comment>
  </commentList>
</comments>
</file>

<file path=xl/sharedStrings.xml><?xml version="1.0" encoding="utf-8"?>
<sst xmlns="http://schemas.openxmlformats.org/spreadsheetml/2006/main" count="261" uniqueCount="40">
  <si>
    <t>Does it go beyond PCPs?</t>
  </si>
  <si>
    <t>Integration of community and social supports with medical care</t>
  </si>
  <si>
    <t>Childhood obesity</t>
  </si>
  <si>
    <t>Patient safety, inpatient</t>
  </si>
  <si>
    <t>Patient safety, outpatient</t>
  </si>
  <si>
    <t>Obesity</t>
  </si>
  <si>
    <t>Patient Activation</t>
  </si>
  <si>
    <t>Care planning: End of life</t>
  </si>
  <si>
    <t>Care planning: avoidable hospitalizations</t>
  </si>
  <si>
    <t>Care planning: care coordination</t>
  </si>
  <si>
    <t>Children's access for MH and SA treatment services</t>
  </si>
  <si>
    <t>Opioids</t>
  </si>
  <si>
    <t>Transparency</t>
  </si>
  <si>
    <t>Parity/health equity</t>
  </si>
  <si>
    <t>Total Score</t>
  </si>
  <si>
    <t>Yes</t>
  </si>
  <si>
    <t>Sometimes</t>
  </si>
  <si>
    <t>No</t>
  </si>
  <si>
    <t>Readmissions</t>
  </si>
  <si>
    <t>Patient experience</t>
  </si>
  <si>
    <t>Primary Care Integration With Behavioral Health</t>
  </si>
  <si>
    <t>Will it not create new burden to providers?</t>
  </si>
  <si>
    <t>Does it impact a large group of citizens?</t>
  </si>
  <si>
    <t>Can it lower costs?</t>
  </si>
  <si>
    <t>Maternity</t>
  </si>
  <si>
    <t>Is it aligned with the priorities of other stakeholders?</t>
  </si>
  <si>
    <t>Can gaps in the quality of care be identified?</t>
  </si>
  <si>
    <t>Can performance be improved and is there a performance goal that can be identified</t>
  </si>
  <si>
    <t>Can performance be improved and is there a performance goal that can be identified?</t>
  </si>
  <si>
    <t>sometimes</t>
  </si>
  <si>
    <t>no</t>
  </si>
  <si>
    <t>yes</t>
  </si>
  <si>
    <t>Is quality measurement feasible
by CHIA?</t>
  </si>
  <si>
    <r>
      <t xml:space="preserve">Will it </t>
    </r>
    <r>
      <rPr>
        <u/>
        <sz val="11"/>
        <color theme="1"/>
        <rFont val="Calibri"/>
        <family val="2"/>
        <scheme val="minor"/>
      </rPr>
      <t xml:space="preserve">not </t>
    </r>
    <r>
      <rPr>
        <sz val="11"/>
        <color theme="1"/>
        <rFont val="Calibri"/>
        <family val="2"/>
        <scheme val="minor"/>
      </rPr>
      <t>create new burden to providers?</t>
    </r>
  </si>
  <si>
    <t>Cross Cutting</t>
  </si>
  <si>
    <t>Clinical</t>
  </si>
  <si>
    <t>Clinical or Cross Cutting</t>
  </si>
  <si>
    <t>Ability of Health Care System to Drive Change</t>
  </si>
  <si>
    <t>Is quality measurement feasible
by provider/payer?</t>
  </si>
  <si>
    <t xml:space="preserve">Access to care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</si>
</sst>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0" borderId="1" xfId="0" applyBorder="1" applyAlignment="1">
      <alignment wrapText="1"/>
    </xf>
    <xf numFmtId="0" fontId="1" fillId="3" borderId="1" xfId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 applyAlignment="1">
      <alignment horizontal="left" wrapText="1"/>
    </xf>
    <xf numFmtId="0" fontId="0" fillId="4" borderId="0" xfId="0" applyFill="1"/>
    <xf numFmtId="0" fontId="0" fillId="5" borderId="1" xfId="0" applyFill="1" applyBorder="1"/>
    <xf numFmtId="0" fontId="0" fillId="5" borderId="1" xfId="0" applyFill="1" applyBorder="1" applyAlignment="1">
      <alignment wrapText="1"/>
    </xf>
    <xf numFmtId="1" fontId="0" fillId="5" borderId="1" xfId="0" applyNumberFormat="1" applyFill="1" applyBorder="1"/>
    <xf numFmtId="0" fontId="0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/>
    <xf numFmtId="0" fontId="0" fillId="5" borderId="1" xfId="0" applyFill="1" applyBorder="1" applyAlignment="1">
      <alignment vertical="top" wrapText="1"/>
    </xf>
    <xf numFmtId="0" fontId="2" fillId="5" borderId="1" xfId="1" applyFont="1" applyFill="1" applyBorder="1"/>
    <xf numFmtId="0" fontId="0" fillId="0" borderId="2" xfId="0" applyBorder="1"/>
    <xf numFmtId="0" fontId="0" fillId="0" borderId="0" xfId="0" applyFill="1"/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2" fillId="6" borderId="1" xfId="1" applyFont="1" applyFill="1" applyBorder="1" applyAlignment="1">
      <alignment wrapText="1"/>
    </xf>
    <xf numFmtId="0" fontId="0" fillId="0" borderId="2" xfId="0" applyFill="1" applyBorder="1"/>
    <xf numFmtId="0" fontId="0" fillId="2" borderId="0" xfId="0" applyFill="1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4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57.7109375" customWidth="1"/>
    <col min="2" max="2" width="13.7109375" customWidth="1"/>
    <col min="3" max="3" width="7.28515625" customWidth="1"/>
    <col min="4" max="5" width="16.7109375" customWidth="1"/>
    <col min="6" max="6" width="13.85546875" customWidth="1"/>
    <col min="7" max="7" width="15.85546875" customWidth="1"/>
    <col min="8" max="8" width="14.7109375" customWidth="1"/>
    <col min="9" max="9" width="17.5703125" customWidth="1"/>
    <col min="10" max="10" width="11" bestFit="1" customWidth="1"/>
    <col min="11" max="11" width="14.85546875" customWidth="1"/>
    <col min="12" max="13" width="14.7109375" customWidth="1"/>
    <col min="14" max="14" width="14.7109375" hidden="1" customWidth="1"/>
    <col min="15" max="15" width="9.42578125" hidden="1" customWidth="1"/>
    <col min="16" max="25" width="13.5703125" style="2" hidden="1" customWidth="1"/>
    <col min="26" max="26" width="14.42578125" hidden="1" customWidth="1"/>
  </cols>
  <sheetData>
    <row r="1" spans="1:27" ht="105" x14ac:dyDescent="0.25">
      <c r="A1" s="21"/>
      <c r="B1" s="22" t="s">
        <v>36</v>
      </c>
      <c r="C1" s="22" t="s">
        <v>14</v>
      </c>
      <c r="D1" s="22" t="s">
        <v>26</v>
      </c>
      <c r="E1" s="22" t="s">
        <v>28</v>
      </c>
      <c r="F1" s="22" t="s">
        <v>25</v>
      </c>
      <c r="G1" s="22" t="s">
        <v>38</v>
      </c>
      <c r="H1" s="23" t="s">
        <v>32</v>
      </c>
      <c r="I1" s="22" t="s">
        <v>22</v>
      </c>
      <c r="J1" s="22" t="s">
        <v>0</v>
      </c>
      <c r="K1" s="22" t="s">
        <v>23</v>
      </c>
      <c r="L1" s="22" t="s">
        <v>33</v>
      </c>
      <c r="M1" s="22" t="s">
        <v>37</v>
      </c>
      <c r="N1" s="22" t="s">
        <v>36</v>
      </c>
      <c r="O1" s="22" t="s">
        <v>14</v>
      </c>
      <c r="P1" s="1" t="s">
        <v>26</v>
      </c>
      <c r="Q1" s="1" t="s">
        <v>27</v>
      </c>
      <c r="R1" s="1" t="s">
        <v>25</v>
      </c>
      <c r="S1" s="3" t="s">
        <v>38</v>
      </c>
      <c r="T1" s="4" t="s">
        <v>32</v>
      </c>
      <c r="U1" s="1" t="s">
        <v>22</v>
      </c>
      <c r="V1" s="1" t="s">
        <v>0</v>
      </c>
      <c r="W1" s="1" t="s">
        <v>23</v>
      </c>
      <c r="X1" s="1" t="s">
        <v>21</v>
      </c>
      <c r="Y1" s="3" t="s">
        <v>37</v>
      </c>
      <c r="Z1" s="1"/>
    </row>
    <row r="2" spans="1:27" x14ac:dyDescent="0.25">
      <c r="A2" s="10" t="s">
        <v>24</v>
      </c>
      <c r="B2" s="10" t="s">
        <v>35</v>
      </c>
      <c r="C2" s="10">
        <f t="shared" ref="C2:C19" si="0">SUM(P2:Y2)</f>
        <v>16</v>
      </c>
      <c r="D2" s="10" t="s">
        <v>15</v>
      </c>
      <c r="E2" s="10" t="s">
        <v>15</v>
      </c>
      <c r="F2" s="10" t="s">
        <v>17</v>
      </c>
      <c r="G2" s="10" t="s">
        <v>15</v>
      </c>
      <c r="H2" s="16" t="s">
        <v>31</v>
      </c>
      <c r="I2" s="10" t="s">
        <v>16</v>
      </c>
      <c r="J2" s="10" t="s">
        <v>15</v>
      </c>
      <c r="K2" s="10" t="s">
        <v>15</v>
      </c>
      <c r="L2" s="10" t="s">
        <v>16</v>
      </c>
      <c r="M2" s="10" t="s">
        <v>15</v>
      </c>
      <c r="N2" s="10" t="s">
        <v>35</v>
      </c>
      <c r="O2" s="12">
        <f t="shared" ref="O2:O19" si="1">SUM(P2:Y2)</f>
        <v>16</v>
      </c>
      <c r="P2" s="2">
        <f t="shared" ref="P2:P19" si="2">IF(D2="YES",2,IF(D2="Sometimes",1,0))</f>
        <v>2</v>
      </c>
      <c r="Q2" s="2">
        <f t="shared" ref="Q2:Q19" si="3">IF(E2="YES",2,IF(E2="Sometimes",1,0))</f>
        <v>2</v>
      </c>
      <c r="R2" s="2">
        <f t="shared" ref="R2:R19" si="4">IF(F2="YES",2,IF(F2="Sometimes",1,0))*2</f>
        <v>0</v>
      </c>
      <c r="S2" s="2">
        <f t="shared" ref="S2:S19" si="5">IF(G2="YES",2,IF(G2="Sometimes",1,0))</f>
        <v>2</v>
      </c>
      <c r="T2" s="2">
        <f t="shared" ref="T2:T19" si="6">IF(H2="YES",2,IF(H2="Sometimes",1,0))</f>
        <v>2</v>
      </c>
      <c r="U2" s="2">
        <f t="shared" ref="U2:U19" si="7">IF(I2="YES",2,IF(I2="Sometimes",1,0))</f>
        <v>1</v>
      </c>
      <c r="V2" s="2">
        <f t="shared" ref="V2:V19" si="8">IF(J2="YES",2,IF(J2="Sometimes",1,0))</f>
        <v>2</v>
      </c>
      <c r="W2" s="2">
        <f t="shared" ref="W2:W19" si="9">IF(K2="YES",2,IF(K2="Sometimes",1,0))</f>
        <v>2</v>
      </c>
      <c r="X2" s="2">
        <f t="shared" ref="X2:X19" si="10">IF(L2="YES",2,IF(L2="Sometimes",1,0))</f>
        <v>1</v>
      </c>
      <c r="Y2" s="2">
        <f t="shared" ref="Y2:Y19" si="11">IF(M2="YES",2,IF(M2="Sometimes",1,0))</f>
        <v>2</v>
      </c>
    </row>
    <row r="3" spans="1:27" x14ac:dyDescent="0.25">
      <c r="A3" s="11" t="s">
        <v>2</v>
      </c>
      <c r="B3" s="11" t="s">
        <v>35</v>
      </c>
      <c r="C3" s="10">
        <f t="shared" si="0"/>
        <v>16</v>
      </c>
      <c r="D3" s="10" t="s">
        <v>16</v>
      </c>
      <c r="E3" s="10" t="s">
        <v>15</v>
      </c>
      <c r="F3" s="10" t="s">
        <v>15</v>
      </c>
      <c r="G3" s="10" t="s">
        <v>15</v>
      </c>
      <c r="H3" s="16" t="s">
        <v>31</v>
      </c>
      <c r="I3" s="10" t="s">
        <v>15</v>
      </c>
      <c r="J3" s="10" t="s">
        <v>17</v>
      </c>
      <c r="K3" s="10" t="s">
        <v>16</v>
      </c>
      <c r="L3" s="10" t="s">
        <v>16</v>
      </c>
      <c r="M3" s="10" t="s">
        <v>16</v>
      </c>
      <c r="N3" s="10" t="s">
        <v>35</v>
      </c>
      <c r="O3" s="12">
        <f t="shared" si="1"/>
        <v>16</v>
      </c>
      <c r="P3" s="2">
        <f t="shared" si="2"/>
        <v>1</v>
      </c>
      <c r="Q3" s="2">
        <f t="shared" si="3"/>
        <v>2</v>
      </c>
      <c r="R3" s="2">
        <f t="shared" si="4"/>
        <v>4</v>
      </c>
      <c r="S3" s="2">
        <f t="shared" si="5"/>
        <v>2</v>
      </c>
      <c r="T3" s="2">
        <f t="shared" si="6"/>
        <v>2</v>
      </c>
      <c r="U3" s="2">
        <f t="shared" si="7"/>
        <v>2</v>
      </c>
      <c r="V3" s="2">
        <f t="shared" si="8"/>
        <v>0</v>
      </c>
      <c r="W3" s="2">
        <f t="shared" si="9"/>
        <v>1</v>
      </c>
      <c r="X3" s="2">
        <f t="shared" si="10"/>
        <v>1</v>
      </c>
      <c r="Y3" s="2">
        <f t="shared" si="11"/>
        <v>1</v>
      </c>
      <c r="AA3" s="18"/>
    </row>
    <row r="4" spans="1:27" x14ac:dyDescent="0.25">
      <c r="A4" s="11" t="s">
        <v>5</v>
      </c>
      <c r="B4" s="11" t="s">
        <v>35</v>
      </c>
      <c r="C4" s="10">
        <f t="shared" si="0"/>
        <v>16</v>
      </c>
      <c r="D4" s="10" t="s">
        <v>16</v>
      </c>
      <c r="E4" s="10" t="s">
        <v>15</v>
      </c>
      <c r="F4" s="10" t="s">
        <v>15</v>
      </c>
      <c r="G4" s="10" t="s">
        <v>15</v>
      </c>
      <c r="H4" s="16" t="s">
        <v>31</v>
      </c>
      <c r="I4" s="10" t="s">
        <v>15</v>
      </c>
      <c r="J4" s="10" t="s">
        <v>17</v>
      </c>
      <c r="K4" s="10" t="s">
        <v>16</v>
      </c>
      <c r="L4" s="10" t="s">
        <v>16</v>
      </c>
      <c r="M4" s="10" t="s">
        <v>16</v>
      </c>
      <c r="N4" s="10" t="s">
        <v>35</v>
      </c>
      <c r="O4" s="12">
        <f t="shared" si="1"/>
        <v>16</v>
      </c>
      <c r="P4" s="2">
        <f t="shared" si="2"/>
        <v>1</v>
      </c>
      <c r="Q4" s="2">
        <f t="shared" si="3"/>
        <v>2</v>
      </c>
      <c r="R4" s="2">
        <f t="shared" si="4"/>
        <v>4</v>
      </c>
      <c r="S4" s="2">
        <f t="shared" si="5"/>
        <v>2</v>
      </c>
      <c r="T4" s="2">
        <f t="shared" si="6"/>
        <v>2</v>
      </c>
      <c r="U4" s="2">
        <f t="shared" si="7"/>
        <v>2</v>
      </c>
      <c r="V4" s="2">
        <f t="shared" si="8"/>
        <v>0</v>
      </c>
      <c r="W4" s="2">
        <f t="shared" si="9"/>
        <v>1</v>
      </c>
      <c r="X4" s="2">
        <f t="shared" si="10"/>
        <v>1</v>
      </c>
      <c r="Y4" s="2">
        <f t="shared" si="11"/>
        <v>1</v>
      </c>
    </row>
    <row r="5" spans="1:27" x14ac:dyDescent="0.25">
      <c r="A5" s="11" t="s">
        <v>20</v>
      </c>
      <c r="B5" s="11" t="s">
        <v>35</v>
      </c>
      <c r="C5" s="10">
        <f t="shared" si="0"/>
        <v>16</v>
      </c>
      <c r="D5" s="10" t="s">
        <v>16</v>
      </c>
      <c r="E5" s="10" t="s">
        <v>16</v>
      </c>
      <c r="F5" s="10" t="s">
        <v>15</v>
      </c>
      <c r="G5" s="10" t="s">
        <v>16</v>
      </c>
      <c r="H5" s="16" t="s">
        <v>29</v>
      </c>
      <c r="I5" s="10" t="s">
        <v>15</v>
      </c>
      <c r="J5" s="10" t="s">
        <v>15</v>
      </c>
      <c r="K5" s="10" t="s">
        <v>16</v>
      </c>
      <c r="L5" s="10" t="s">
        <v>16</v>
      </c>
      <c r="M5" s="10" t="s">
        <v>15</v>
      </c>
      <c r="N5" s="10" t="s">
        <v>35</v>
      </c>
      <c r="O5" s="12">
        <f t="shared" si="1"/>
        <v>16</v>
      </c>
      <c r="P5" s="2">
        <f t="shared" si="2"/>
        <v>1</v>
      </c>
      <c r="Q5" s="2">
        <f t="shared" si="3"/>
        <v>1</v>
      </c>
      <c r="R5" s="2">
        <f t="shared" si="4"/>
        <v>4</v>
      </c>
      <c r="S5" s="2">
        <f t="shared" si="5"/>
        <v>1</v>
      </c>
      <c r="T5" s="2">
        <f t="shared" si="6"/>
        <v>1</v>
      </c>
      <c r="U5" s="2">
        <f t="shared" si="7"/>
        <v>2</v>
      </c>
      <c r="V5" s="2">
        <f t="shared" si="8"/>
        <v>2</v>
      </c>
      <c r="W5" s="2">
        <f t="shared" si="9"/>
        <v>1</v>
      </c>
      <c r="X5" s="2">
        <f t="shared" si="10"/>
        <v>1</v>
      </c>
      <c r="Y5" s="2">
        <f t="shared" si="11"/>
        <v>2</v>
      </c>
    </row>
    <row r="6" spans="1:27" x14ac:dyDescent="0.25">
      <c r="A6" s="11" t="s">
        <v>10</v>
      </c>
      <c r="B6" s="11" t="s">
        <v>35</v>
      </c>
      <c r="C6" s="10">
        <f t="shared" si="0"/>
        <v>15</v>
      </c>
      <c r="D6" s="10" t="s">
        <v>16</v>
      </c>
      <c r="E6" s="10" t="s">
        <v>15</v>
      </c>
      <c r="F6" s="10" t="s">
        <v>16</v>
      </c>
      <c r="G6" s="10" t="s">
        <v>16</v>
      </c>
      <c r="H6" s="16" t="s">
        <v>29</v>
      </c>
      <c r="I6" s="10" t="s">
        <v>15</v>
      </c>
      <c r="J6" s="10" t="s">
        <v>15</v>
      </c>
      <c r="K6" s="10" t="s">
        <v>16</v>
      </c>
      <c r="L6" s="10" t="s">
        <v>15</v>
      </c>
      <c r="M6" s="10" t="s">
        <v>16</v>
      </c>
      <c r="N6" s="10" t="s">
        <v>35</v>
      </c>
      <c r="O6" s="12">
        <f t="shared" si="1"/>
        <v>15</v>
      </c>
      <c r="P6" s="2">
        <f t="shared" si="2"/>
        <v>1</v>
      </c>
      <c r="Q6" s="2">
        <f t="shared" si="3"/>
        <v>2</v>
      </c>
      <c r="R6" s="2">
        <f t="shared" si="4"/>
        <v>2</v>
      </c>
      <c r="S6" s="2">
        <f t="shared" si="5"/>
        <v>1</v>
      </c>
      <c r="T6" s="2">
        <f t="shared" si="6"/>
        <v>1</v>
      </c>
      <c r="U6" s="2">
        <f t="shared" si="7"/>
        <v>2</v>
      </c>
      <c r="V6" s="2">
        <f t="shared" si="8"/>
        <v>2</v>
      </c>
      <c r="W6" s="2">
        <f t="shared" si="9"/>
        <v>1</v>
      </c>
      <c r="X6" s="2">
        <f t="shared" si="10"/>
        <v>2</v>
      </c>
      <c r="Y6" s="2">
        <f t="shared" si="11"/>
        <v>1</v>
      </c>
    </row>
    <row r="7" spans="1:27" x14ac:dyDescent="0.25">
      <c r="A7" s="11" t="s">
        <v>11</v>
      </c>
      <c r="B7" s="11" t="s">
        <v>35</v>
      </c>
      <c r="C7" s="10">
        <f t="shared" si="0"/>
        <v>15</v>
      </c>
      <c r="D7" s="10" t="s">
        <v>16</v>
      </c>
      <c r="E7" s="10" t="s">
        <v>16</v>
      </c>
      <c r="F7" s="10" t="s">
        <v>15</v>
      </c>
      <c r="G7" s="10" t="s">
        <v>16</v>
      </c>
      <c r="H7" s="16" t="s">
        <v>29</v>
      </c>
      <c r="I7" s="10" t="s">
        <v>15</v>
      </c>
      <c r="J7" s="10" t="s">
        <v>15</v>
      </c>
      <c r="K7" s="10" t="s">
        <v>16</v>
      </c>
      <c r="L7" s="10" t="s">
        <v>16</v>
      </c>
      <c r="M7" s="10" t="s">
        <v>16</v>
      </c>
      <c r="N7" s="10" t="s">
        <v>35</v>
      </c>
      <c r="O7" s="12">
        <f t="shared" si="1"/>
        <v>15</v>
      </c>
      <c r="P7" s="2">
        <f t="shared" si="2"/>
        <v>1</v>
      </c>
      <c r="Q7" s="2">
        <f t="shared" si="3"/>
        <v>1</v>
      </c>
      <c r="R7" s="2">
        <f t="shared" si="4"/>
        <v>4</v>
      </c>
      <c r="S7" s="2">
        <f t="shared" si="5"/>
        <v>1</v>
      </c>
      <c r="T7" s="2">
        <f t="shared" si="6"/>
        <v>1</v>
      </c>
      <c r="U7" s="2">
        <f t="shared" si="7"/>
        <v>2</v>
      </c>
      <c r="V7" s="2">
        <f t="shared" si="8"/>
        <v>2</v>
      </c>
      <c r="W7" s="2">
        <f t="shared" si="9"/>
        <v>1</v>
      </c>
      <c r="X7" s="2">
        <f t="shared" si="10"/>
        <v>1</v>
      </c>
      <c r="Y7" s="2">
        <f t="shared" si="11"/>
        <v>1</v>
      </c>
    </row>
    <row r="8" spans="1:27" x14ac:dyDescent="0.25">
      <c r="A8" s="13" t="s">
        <v>18</v>
      </c>
      <c r="B8" s="13" t="s">
        <v>34</v>
      </c>
      <c r="C8" s="10">
        <f t="shared" si="0"/>
        <v>21</v>
      </c>
      <c r="D8" s="10" t="s">
        <v>15</v>
      </c>
      <c r="E8" s="10" t="s">
        <v>15</v>
      </c>
      <c r="F8" s="10" t="s">
        <v>15</v>
      </c>
      <c r="G8" s="10" t="s">
        <v>16</v>
      </c>
      <c r="H8" s="16" t="s">
        <v>31</v>
      </c>
      <c r="I8" s="10" t="s">
        <v>15</v>
      </c>
      <c r="J8" s="10" t="s">
        <v>15</v>
      </c>
      <c r="K8" s="10" t="s">
        <v>15</v>
      </c>
      <c r="L8" s="14" t="s">
        <v>15</v>
      </c>
      <c r="M8" s="10" t="s">
        <v>15</v>
      </c>
      <c r="N8" s="10" t="s">
        <v>34</v>
      </c>
      <c r="O8" s="12">
        <f t="shared" si="1"/>
        <v>21</v>
      </c>
      <c r="P8" s="2">
        <f t="shared" si="2"/>
        <v>2</v>
      </c>
      <c r="Q8" s="2">
        <f t="shared" si="3"/>
        <v>2</v>
      </c>
      <c r="R8" s="2">
        <f t="shared" si="4"/>
        <v>4</v>
      </c>
      <c r="S8" s="2">
        <f t="shared" si="5"/>
        <v>1</v>
      </c>
      <c r="T8" s="2">
        <f t="shared" si="6"/>
        <v>2</v>
      </c>
      <c r="U8" s="2">
        <f t="shared" si="7"/>
        <v>2</v>
      </c>
      <c r="V8" s="2">
        <f t="shared" si="8"/>
        <v>2</v>
      </c>
      <c r="W8" s="2">
        <f t="shared" si="9"/>
        <v>2</v>
      </c>
      <c r="X8" s="2">
        <f t="shared" si="10"/>
        <v>2</v>
      </c>
      <c r="Y8" s="2">
        <f t="shared" si="11"/>
        <v>2</v>
      </c>
    </row>
    <row r="9" spans="1:27" x14ac:dyDescent="0.25">
      <c r="A9" s="15" t="s">
        <v>19</v>
      </c>
      <c r="B9" s="15" t="s">
        <v>34</v>
      </c>
      <c r="C9" s="10">
        <f t="shared" si="0"/>
        <v>19</v>
      </c>
      <c r="D9" s="10" t="s">
        <v>15</v>
      </c>
      <c r="E9" s="10" t="s">
        <v>15</v>
      </c>
      <c r="F9" s="10" t="s">
        <v>15</v>
      </c>
      <c r="G9" s="10" t="s">
        <v>15</v>
      </c>
      <c r="H9" s="16" t="s">
        <v>29</v>
      </c>
      <c r="I9" s="10" t="s">
        <v>15</v>
      </c>
      <c r="J9" s="10" t="s">
        <v>15</v>
      </c>
      <c r="K9" s="10" t="s">
        <v>16</v>
      </c>
      <c r="L9" s="10" t="s">
        <v>16</v>
      </c>
      <c r="M9" s="10" t="s">
        <v>15</v>
      </c>
      <c r="N9" s="10" t="s">
        <v>34</v>
      </c>
      <c r="O9" s="12">
        <f t="shared" si="1"/>
        <v>19</v>
      </c>
      <c r="P9" s="2">
        <f t="shared" si="2"/>
        <v>2</v>
      </c>
      <c r="Q9" s="2">
        <f t="shared" si="3"/>
        <v>2</v>
      </c>
      <c r="R9" s="2">
        <f t="shared" si="4"/>
        <v>4</v>
      </c>
      <c r="S9" s="2">
        <f t="shared" si="5"/>
        <v>2</v>
      </c>
      <c r="T9" s="2">
        <f t="shared" si="6"/>
        <v>1</v>
      </c>
      <c r="U9" s="2">
        <f t="shared" si="7"/>
        <v>2</v>
      </c>
      <c r="V9" s="2">
        <f t="shared" si="8"/>
        <v>2</v>
      </c>
      <c r="W9" s="2">
        <f t="shared" si="9"/>
        <v>1</v>
      </c>
      <c r="X9" s="2">
        <f t="shared" si="10"/>
        <v>1</v>
      </c>
      <c r="Y9" s="2">
        <f t="shared" si="11"/>
        <v>2</v>
      </c>
    </row>
    <row r="10" spans="1:27" x14ac:dyDescent="0.25">
      <c r="A10" s="11" t="s">
        <v>3</v>
      </c>
      <c r="B10" s="11" t="s">
        <v>34</v>
      </c>
      <c r="C10" s="10">
        <f t="shared" si="0"/>
        <v>18</v>
      </c>
      <c r="D10" s="10" t="s">
        <v>15</v>
      </c>
      <c r="E10" s="10" t="s">
        <v>15</v>
      </c>
      <c r="F10" s="10" t="s">
        <v>16</v>
      </c>
      <c r="G10" s="10" t="s">
        <v>15</v>
      </c>
      <c r="H10" s="16" t="s">
        <v>29</v>
      </c>
      <c r="I10" s="10" t="s">
        <v>15</v>
      </c>
      <c r="J10" s="10" t="s">
        <v>15</v>
      </c>
      <c r="K10" s="10" t="s">
        <v>16</v>
      </c>
      <c r="L10" s="10" t="s">
        <v>15</v>
      </c>
      <c r="M10" s="10" t="s">
        <v>15</v>
      </c>
      <c r="N10" s="10" t="s">
        <v>34</v>
      </c>
      <c r="O10" s="12">
        <f t="shared" si="1"/>
        <v>18</v>
      </c>
      <c r="P10" s="2">
        <f t="shared" si="2"/>
        <v>2</v>
      </c>
      <c r="Q10" s="2">
        <f t="shared" si="3"/>
        <v>2</v>
      </c>
      <c r="R10" s="2">
        <f t="shared" si="4"/>
        <v>2</v>
      </c>
      <c r="S10" s="2">
        <f t="shared" si="5"/>
        <v>2</v>
      </c>
      <c r="T10" s="2">
        <f t="shared" si="6"/>
        <v>1</v>
      </c>
      <c r="U10" s="2">
        <f t="shared" si="7"/>
        <v>2</v>
      </c>
      <c r="V10" s="2">
        <f t="shared" si="8"/>
        <v>2</v>
      </c>
      <c r="W10" s="2">
        <f t="shared" si="9"/>
        <v>1</v>
      </c>
      <c r="X10" s="2">
        <f t="shared" si="10"/>
        <v>2</v>
      </c>
      <c r="Y10" s="2">
        <f t="shared" si="11"/>
        <v>2</v>
      </c>
      <c r="Z10" s="9"/>
    </row>
    <row r="11" spans="1:27" ht="30" x14ac:dyDescent="0.25">
      <c r="A11" s="10" t="s">
        <v>13</v>
      </c>
      <c r="B11" s="10" t="s">
        <v>34</v>
      </c>
      <c r="C11" s="10">
        <f t="shared" si="0"/>
        <v>18</v>
      </c>
      <c r="D11" s="10" t="s">
        <v>16</v>
      </c>
      <c r="E11" s="10" t="s">
        <v>15</v>
      </c>
      <c r="F11" s="10" t="s">
        <v>15</v>
      </c>
      <c r="G11" s="10" t="s">
        <v>16</v>
      </c>
      <c r="H11" s="16" t="s">
        <v>31</v>
      </c>
      <c r="I11" s="10" t="s">
        <v>15</v>
      </c>
      <c r="J11" s="10" t="s">
        <v>15</v>
      </c>
      <c r="K11" s="10" t="s">
        <v>16</v>
      </c>
      <c r="L11" s="10" t="s">
        <v>15</v>
      </c>
      <c r="M11" s="10" t="s">
        <v>16</v>
      </c>
      <c r="N11" s="10" t="s">
        <v>34</v>
      </c>
      <c r="O11" s="12">
        <f t="shared" si="1"/>
        <v>18</v>
      </c>
      <c r="P11" s="2">
        <f t="shared" si="2"/>
        <v>1</v>
      </c>
      <c r="Q11" s="2">
        <f t="shared" si="3"/>
        <v>2</v>
      </c>
      <c r="R11" s="2">
        <f t="shared" si="4"/>
        <v>4</v>
      </c>
      <c r="S11" s="2">
        <f t="shared" si="5"/>
        <v>1</v>
      </c>
      <c r="T11" s="2">
        <f t="shared" si="6"/>
        <v>2</v>
      </c>
      <c r="U11" s="2">
        <f t="shared" si="7"/>
        <v>2</v>
      </c>
      <c r="V11" s="2">
        <f t="shared" si="8"/>
        <v>2</v>
      </c>
      <c r="W11" s="2">
        <f t="shared" si="9"/>
        <v>1</v>
      </c>
      <c r="X11" s="2">
        <f t="shared" si="10"/>
        <v>2</v>
      </c>
      <c r="Y11" s="2">
        <f t="shared" si="11"/>
        <v>1</v>
      </c>
    </row>
    <row r="12" spans="1:27" x14ac:dyDescent="0.25">
      <c r="A12" s="11" t="s">
        <v>8</v>
      </c>
      <c r="B12" s="11" t="s">
        <v>34</v>
      </c>
      <c r="C12" s="10">
        <f t="shared" si="0"/>
        <v>18</v>
      </c>
      <c r="D12" s="10" t="s">
        <v>15</v>
      </c>
      <c r="E12" s="10" t="s">
        <v>15</v>
      </c>
      <c r="F12" s="10" t="s">
        <v>15</v>
      </c>
      <c r="G12" s="10" t="s">
        <v>16</v>
      </c>
      <c r="H12" s="16" t="s">
        <v>29</v>
      </c>
      <c r="I12" s="10" t="s">
        <v>15</v>
      </c>
      <c r="J12" s="10" t="s">
        <v>16</v>
      </c>
      <c r="K12" s="10" t="s">
        <v>15</v>
      </c>
      <c r="L12" s="10" t="s">
        <v>15</v>
      </c>
      <c r="M12" s="10" t="s">
        <v>16</v>
      </c>
      <c r="N12" s="10" t="s">
        <v>34</v>
      </c>
      <c r="O12" s="12">
        <f t="shared" si="1"/>
        <v>18</v>
      </c>
      <c r="P12" s="2">
        <f t="shared" si="2"/>
        <v>2</v>
      </c>
      <c r="Q12" s="2">
        <f t="shared" si="3"/>
        <v>2</v>
      </c>
      <c r="R12" s="2">
        <f t="shared" si="4"/>
        <v>4</v>
      </c>
      <c r="S12" s="2">
        <f t="shared" si="5"/>
        <v>1</v>
      </c>
      <c r="T12" s="2">
        <f t="shared" si="6"/>
        <v>1</v>
      </c>
      <c r="U12" s="2">
        <f t="shared" si="7"/>
        <v>2</v>
      </c>
      <c r="V12" s="2">
        <f t="shared" si="8"/>
        <v>1</v>
      </c>
      <c r="W12" s="2">
        <f t="shared" si="9"/>
        <v>2</v>
      </c>
      <c r="X12" s="2">
        <f t="shared" si="10"/>
        <v>2</v>
      </c>
      <c r="Y12" s="2">
        <f t="shared" si="11"/>
        <v>1</v>
      </c>
    </row>
    <row r="13" spans="1:27" x14ac:dyDescent="0.25">
      <c r="A13" s="11" t="s">
        <v>12</v>
      </c>
      <c r="B13" s="11" t="s">
        <v>34</v>
      </c>
      <c r="C13" s="10">
        <f t="shared" si="0"/>
        <v>15</v>
      </c>
      <c r="D13" s="10" t="s">
        <v>31</v>
      </c>
      <c r="E13" s="10" t="s">
        <v>15</v>
      </c>
      <c r="F13" s="10" t="s">
        <v>16</v>
      </c>
      <c r="G13" s="10" t="s">
        <v>16</v>
      </c>
      <c r="H13" s="16" t="s">
        <v>30</v>
      </c>
      <c r="I13" s="10" t="s">
        <v>15</v>
      </c>
      <c r="J13" s="10" t="s">
        <v>15</v>
      </c>
      <c r="K13" s="10" t="s">
        <v>16</v>
      </c>
      <c r="L13" s="10" t="s">
        <v>16</v>
      </c>
      <c r="M13" s="10" t="s">
        <v>15</v>
      </c>
      <c r="N13" s="10" t="s">
        <v>34</v>
      </c>
      <c r="O13" s="12">
        <f t="shared" si="1"/>
        <v>15</v>
      </c>
      <c r="P13" s="2">
        <f t="shared" si="2"/>
        <v>2</v>
      </c>
      <c r="Q13" s="2">
        <f t="shared" si="3"/>
        <v>2</v>
      </c>
      <c r="R13" s="2">
        <f t="shared" si="4"/>
        <v>2</v>
      </c>
      <c r="S13" s="2">
        <f t="shared" si="5"/>
        <v>1</v>
      </c>
      <c r="T13" s="2">
        <f t="shared" si="6"/>
        <v>0</v>
      </c>
      <c r="U13" s="2">
        <f t="shared" si="7"/>
        <v>2</v>
      </c>
      <c r="V13" s="2">
        <f t="shared" si="8"/>
        <v>2</v>
      </c>
      <c r="W13" s="2">
        <f t="shared" si="9"/>
        <v>1</v>
      </c>
      <c r="X13" s="2">
        <f t="shared" si="10"/>
        <v>1</v>
      </c>
      <c r="Y13" s="2">
        <f t="shared" si="11"/>
        <v>2</v>
      </c>
    </row>
    <row r="14" spans="1:27" x14ac:dyDescent="0.25">
      <c r="A14" s="11" t="s">
        <v>6</v>
      </c>
      <c r="B14" s="11" t="s">
        <v>34</v>
      </c>
      <c r="C14" s="10">
        <f t="shared" si="0"/>
        <v>15</v>
      </c>
      <c r="D14" s="10" t="s">
        <v>16</v>
      </c>
      <c r="E14" s="10" t="s">
        <v>15</v>
      </c>
      <c r="F14" s="10" t="s">
        <v>15</v>
      </c>
      <c r="G14" s="10" t="s">
        <v>15</v>
      </c>
      <c r="H14" s="16" t="s">
        <v>30</v>
      </c>
      <c r="I14" s="10" t="s">
        <v>15</v>
      </c>
      <c r="J14" s="10" t="s">
        <v>16</v>
      </c>
      <c r="K14" s="10" t="s">
        <v>16</v>
      </c>
      <c r="L14" s="10" t="s">
        <v>16</v>
      </c>
      <c r="M14" s="10" t="s">
        <v>16</v>
      </c>
      <c r="N14" s="10" t="s">
        <v>34</v>
      </c>
      <c r="O14" s="12">
        <f t="shared" si="1"/>
        <v>15</v>
      </c>
      <c r="P14" s="2">
        <f t="shared" si="2"/>
        <v>1</v>
      </c>
      <c r="Q14" s="2">
        <f t="shared" si="3"/>
        <v>2</v>
      </c>
      <c r="R14" s="2">
        <f t="shared" si="4"/>
        <v>4</v>
      </c>
      <c r="S14" s="2">
        <f t="shared" si="5"/>
        <v>2</v>
      </c>
      <c r="T14" s="2">
        <f t="shared" si="6"/>
        <v>0</v>
      </c>
      <c r="U14" s="2">
        <f t="shared" si="7"/>
        <v>2</v>
      </c>
      <c r="V14" s="2">
        <f t="shared" si="8"/>
        <v>1</v>
      </c>
      <c r="W14" s="2">
        <f t="shared" si="9"/>
        <v>1</v>
      </c>
      <c r="X14" s="2">
        <f t="shared" si="10"/>
        <v>1</v>
      </c>
      <c r="Y14" s="2">
        <f t="shared" si="11"/>
        <v>1</v>
      </c>
    </row>
    <row r="15" spans="1:27" x14ac:dyDescent="0.25">
      <c r="A15" s="19" t="s">
        <v>7</v>
      </c>
      <c r="B15" s="19" t="s">
        <v>34</v>
      </c>
      <c r="C15" s="10">
        <f t="shared" si="0"/>
        <v>14</v>
      </c>
      <c r="D15" s="10" t="s">
        <v>15</v>
      </c>
      <c r="E15" s="10" t="s">
        <v>15</v>
      </c>
      <c r="F15" s="10" t="s">
        <v>16</v>
      </c>
      <c r="G15" s="10" t="s">
        <v>16</v>
      </c>
      <c r="H15" s="16" t="s">
        <v>30</v>
      </c>
      <c r="I15" s="10" t="s">
        <v>15</v>
      </c>
      <c r="J15" s="10" t="s">
        <v>15</v>
      </c>
      <c r="K15" s="10" t="s">
        <v>16</v>
      </c>
      <c r="L15" s="10" t="s">
        <v>16</v>
      </c>
      <c r="M15" s="10" t="s">
        <v>16</v>
      </c>
      <c r="N15" s="10" t="s">
        <v>34</v>
      </c>
      <c r="O15" s="12">
        <f t="shared" si="1"/>
        <v>14</v>
      </c>
      <c r="P15" s="2">
        <f t="shared" si="2"/>
        <v>2</v>
      </c>
      <c r="Q15" s="2">
        <f t="shared" si="3"/>
        <v>2</v>
      </c>
      <c r="R15" s="2">
        <f t="shared" si="4"/>
        <v>2</v>
      </c>
      <c r="S15" s="2">
        <f t="shared" si="5"/>
        <v>1</v>
      </c>
      <c r="T15" s="2">
        <f t="shared" si="6"/>
        <v>0</v>
      </c>
      <c r="U15" s="2">
        <f t="shared" si="7"/>
        <v>2</v>
      </c>
      <c r="V15" s="2">
        <f t="shared" si="8"/>
        <v>2</v>
      </c>
      <c r="W15" s="2">
        <f t="shared" si="9"/>
        <v>1</v>
      </c>
      <c r="X15" s="2">
        <f t="shared" si="10"/>
        <v>1</v>
      </c>
      <c r="Y15" s="2">
        <f t="shared" si="11"/>
        <v>1</v>
      </c>
    </row>
    <row r="16" spans="1:27" x14ac:dyDescent="0.25">
      <c r="A16" s="20" t="s">
        <v>39</v>
      </c>
      <c r="B16" s="20" t="s">
        <v>34</v>
      </c>
      <c r="C16" s="10">
        <f t="shared" si="0"/>
        <v>14</v>
      </c>
      <c r="D16" s="10" t="s">
        <v>16</v>
      </c>
      <c r="E16" s="10" t="s">
        <v>15</v>
      </c>
      <c r="F16" s="10" t="s">
        <v>16</v>
      </c>
      <c r="G16" s="10" t="s">
        <v>16</v>
      </c>
      <c r="H16" s="16" t="s">
        <v>30</v>
      </c>
      <c r="I16" s="10" t="s">
        <v>15</v>
      </c>
      <c r="J16" s="10" t="s">
        <v>15</v>
      </c>
      <c r="K16" s="10" t="s">
        <v>16</v>
      </c>
      <c r="L16" s="10" t="s">
        <v>15</v>
      </c>
      <c r="M16" s="10" t="s">
        <v>16</v>
      </c>
      <c r="N16" s="10" t="s">
        <v>34</v>
      </c>
      <c r="O16" s="12">
        <f t="shared" si="1"/>
        <v>14</v>
      </c>
      <c r="P16" s="2">
        <f t="shared" si="2"/>
        <v>1</v>
      </c>
      <c r="Q16" s="2">
        <f t="shared" si="3"/>
        <v>2</v>
      </c>
      <c r="R16" s="2">
        <f t="shared" si="4"/>
        <v>2</v>
      </c>
      <c r="S16" s="2">
        <f t="shared" si="5"/>
        <v>1</v>
      </c>
      <c r="T16" s="2">
        <f t="shared" si="6"/>
        <v>0</v>
      </c>
      <c r="U16" s="2">
        <f t="shared" si="7"/>
        <v>2</v>
      </c>
      <c r="V16" s="2">
        <f t="shared" si="8"/>
        <v>2</v>
      </c>
      <c r="W16" s="2">
        <f t="shared" si="9"/>
        <v>1</v>
      </c>
      <c r="X16" s="2">
        <f t="shared" si="10"/>
        <v>2</v>
      </c>
      <c r="Y16" s="2">
        <f t="shared" si="11"/>
        <v>1</v>
      </c>
    </row>
    <row r="17" spans="1:25" x14ac:dyDescent="0.25">
      <c r="A17" s="19" t="s">
        <v>9</v>
      </c>
      <c r="B17" s="19" t="s">
        <v>34</v>
      </c>
      <c r="C17" s="10">
        <f t="shared" si="0"/>
        <v>13</v>
      </c>
      <c r="D17" s="10" t="s">
        <v>16</v>
      </c>
      <c r="E17" s="10" t="s">
        <v>15</v>
      </c>
      <c r="F17" s="10" t="s">
        <v>16</v>
      </c>
      <c r="G17" s="10" t="s">
        <v>16</v>
      </c>
      <c r="H17" s="16" t="s">
        <v>31</v>
      </c>
      <c r="I17" s="10" t="s">
        <v>16</v>
      </c>
      <c r="J17" s="10" t="s">
        <v>15</v>
      </c>
      <c r="K17" s="10" t="s">
        <v>16</v>
      </c>
      <c r="L17" s="10" t="s">
        <v>17</v>
      </c>
      <c r="M17" s="10" t="s">
        <v>16</v>
      </c>
      <c r="N17" s="10" t="s">
        <v>34</v>
      </c>
      <c r="O17" s="12">
        <f t="shared" si="1"/>
        <v>13</v>
      </c>
      <c r="P17" s="2">
        <f t="shared" si="2"/>
        <v>1</v>
      </c>
      <c r="Q17" s="2">
        <f t="shared" si="3"/>
        <v>2</v>
      </c>
      <c r="R17" s="2">
        <f t="shared" si="4"/>
        <v>2</v>
      </c>
      <c r="S17" s="2">
        <f t="shared" si="5"/>
        <v>1</v>
      </c>
      <c r="T17" s="2">
        <f t="shared" si="6"/>
        <v>2</v>
      </c>
      <c r="U17" s="2">
        <f t="shared" si="7"/>
        <v>1</v>
      </c>
      <c r="V17" s="2">
        <f t="shared" si="8"/>
        <v>2</v>
      </c>
      <c r="W17" s="2">
        <f t="shared" si="9"/>
        <v>1</v>
      </c>
      <c r="X17" s="2">
        <f t="shared" si="10"/>
        <v>0</v>
      </c>
      <c r="Y17" s="2">
        <f t="shared" si="11"/>
        <v>1</v>
      </c>
    </row>
    <row r="18" spans="1:25" ht="20.25" customHeight="1" x14ac:dyDescent="0.25">
      <c r="A18" s="19" t="s">
        <v>4</v>
      </c>
      <c r="B18" s="19" t="s">
        <v>34</v>
      </c>
      <c r="C18" s="10">
        <f t="shared" si="0"/>
        <v>13</v>
      </c>
      <c r="D18" s="10" t="s">
        <v>16</v>
      </c>
      <c r="E18" s="10" t="s">
        <v>16</v>
      </c>
      <c r="F18" s="10" t="s">
        <v>16</v>
      </c>
      <c r="G18" s="10" t="s">
        <v>16</v>
      </c>
      <c r="H18" s="16" t="s">
        <v>29</v>
      </c>
      <c r="I18" s="10" t="s">
        <v>15</v>
      </c>
      <c r="J18" s="10" t="s">
        <v>15</v>
      </c>
      <c r="K18" s="10" t="s">
        <v>16</v>
      </c>
      <c r="L18" s="10" t="s">
        <v>17</v>
      </c>
      <c r="M18" s="10" t="s">
        <v>15</v>
      </c>
      <c r="N18" s="10" t="s">
        <v>34</v>
      </c>
      <c r="O18" s="12">
        <f t="shared" si="1"/>
        <v>13</v>
      </c>
      <c r="P18" s="2">
        <f t="shared" si="2"/>
        <v>1</v>
      </c>
      <c r="Q18" s="2">
        <f t="shared" si="3"/>
        <v>1</v>
      </c>
      <c r="R18" s="2">
        <f t="shared" si="4"/>
        <v>2</v>
      </c>
      <c r="S18" s="2">
        <f t="shared" si="5"/>
        <v>1</v>
      </c>
      <c r="T18" s="2">
        <f t="shared" si="6"/>
        <v>1</v>
      </c>
      <c r="U18" s="2">
        <f t="shared" si="7"/>
        <v>2</v>
      </c>
      <c r="V18" s="2">
        <f t="shared" si="8"/>
        <v>2</v>
      </c>
      <c r="W18" s="2">
        <f t="shared" si="9"/>
        <v>1</v>
      </c>
      <c r="X18" s="2">
        <f t="shared" si="10"/>
        <v>0</v>
      </c>
      <c r="Y18" s="2">
        <f t="shared" si="11"/>
        <v>2</v>
      </c>
    </row>
    <row r="19" spans="1:25" ht="30" x14ac:dyDescent="0.25">
      <c r="A19" s="19" t="s">
        <v>1</v>
      </c>
      <c r="B19" s="19" t="s">
        <v>34</v>
      </c>
      <c r="C19" s="10">
        <f t="shared" si="0"/>
        <v>8</v>
      </c>
      <c r="D19" s="10" t="s">
        <v>16</v>
      </c>
      <c r="E19" s="10" t="s">
        <v>16</v>
      </c>
      <c r="F19" s="10" t="s">
        <v>17</v>
      </c>
      <c r="G19" s="10" t="s">
        <v>17</v>
      </c>
      <c r="H19" s="16" t="s">
        <v>30</v>
      </c>
      <c r="I19" s="10" t="s">
        <v>16</v>
      </c>
      <c r="J19" s="10" t="s">
        <v>15</v>
      </c>
      <c r="K19" s="10" t="s">
        <v>16</v>
      </c>
      <c r="L19" s="10" t="s">
        <v>16</v>
      </c>
      <c r="M19" s="10" t="s">
        <v>16</v>
      </c>
      <c r="N19" s="10" t="s">
        <v>34</v>
      </c>
      <c r="O19" s="12">
        <f t="shared" si="1"/>
        <v>8</v>
      </c>
      <c r="P19" s="2">
        <f t="shared" si="2"/>
        <v>1</v>
      </c>
      <c r="Q19" s="2">
        <f t="shared" si="3"/>
        <v>1</v>
      </c>
      <c r="R19" s="2">
        <f t="shared" si="4"/>
        <v>0</v>
      </c>
      <c r="S19" s="2">
        <f t="shared" si="5"/>
        <v>0</v>
      </c>
      <c r="T19" s="2">
        <f t="shared" si="6"/>
        <v>0</v>
      </c>
      <c r="U19" s="2">
        <f t="shared" si="7"/>
        <v>1</v>
      </c>
      <c r="V19" s="2">
        <f t="shared" si="8"/>
        <v>2</v>
      </c>
      <c r="W19" s="2">
        <f t="shared" si="9"/>
        <v>1</v>
      </c>
      <c r="X19" s="2">
        <f t="shared" si="10"/>
        <v>1</v>
      </c>
      <c r="Y19" s="2">
        <f t="shared" si="11"/>
        <v>1</v>
      </c>
    </row>
    <row r="20" spans="1:25" s="7" customFormat="1" x14ac:dyDescent="0.25">
      <c r="A20" s="17"/>
      <c r="B20" s="17"/>
      <c r="C20" s="17"/>
      <c r="D20" s="24"/>
      <c r="E20" s="17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s="7" customFormat="1" x14ac:dyDescent="0.25">
      <c r="A21" s="5"/>
      <c r="B21" s="5"/>
      <c r="C21" s="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s="7" customFormat="1" ht="60" customHeight="1" x14ac:dyDescent="0.25">
      <c r="A22" s="5"/>
      <c r="B22" s="5"/>
      <c r="C22" s="5"/>
      <c r="D22" s="5"/>
      <c r="E22" s="5"/>
      <c r="F22" s="5"/>
      <c r="G22" s="5"/>
      <c r="H22" s="5"/>
      <c r="O22" s="7">
        <f>AVERAGE(O2:O19)</f>
        <v>15.555555555555555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s="7" customFormat="1" ht="45" customHeight="1" x14ac:dyDescent="0.25">
      <c r="A23" s="5"/>
      <c r="B23" s="5"/>
      <c r="C23" s="5"/>
      <c r="D23" s="5"/>
      <c r="E23" s="5"/>
      <c r="F23" s="5"/>
      <c r="G23" s="5"/>
      <c r="H23" s="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s="7" customFormat="1" ht="45" customHeight="1" x14ac:dyDescent="0.25">
      <c r="A24" s="8"/>
      <c r="B24" s="8"/>
      <c r="C24" s="8"/>
      <c r="D24" s="6"/>
      <c r="E24" s="6"/>
      <c r="F24" s="6"/>
      <c r="G24" s="6"/>
      <c r="H24" s="6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s="7" customFormat="1" x14ac:dyDescent="0.25">
      <c r="A25" s="5"/>
      <c r="B25" s="5"/>
      <c r="C25" s="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s="7" customFormat="1" x14ac:dyDescent="0.25">
      <c r="A26" s="5"/>
      <c r="B26" s="5"/>
      <c r="C26" s="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s="7" customFormat="1" x14ac:dyDescent="0.25">
      <c r="A27" s="5"/>
      <c r="B27" s="5"/>
      <c r="C27" s="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s="7" customFormat="1" x14ac:dyDescent="0.25">
      <c r="A28" s="5"/>
      <c r="B28" s="5"/>
      <c r="C28" s="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s="7" customFormat="1" x14ac:dyDescent="0.25">
      <c r="A29" s="5"/>
      <c r="B29" s="5"/>
      <c r="C29" s="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spans="1:25" s="7" customFormat="1" x14ac:dyDescent="0.25">
      <c r="P30" s="25"/>
      <c r="Q30" s="25"/>
      <c r="R30" s="25"/>
      <c r="S30" s="25"/>
      <c r="T30" s="25"/>
      <c r="U30" s="25"/>
      <c r="V30" s="25"/>
      <c r="W30" s="25"/>
      <c r="X30" s="25"/>
      <c r="Y30" s="25"/>
    </row>
    <row r="31" spans="1:25" s="7" customFormat="1" x14ac:dyDescent="0.25"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spans="1:25" s="7" customFormat="1" x14ac:dyDescent="0.25"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spans="16:25" s="7" customFormat="1" x14ac:dyDescent="0.25"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16:25" s="7" customFormat="1" x14ac:dyDescent="0.25"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spans="16:25" s="7" customFormat="1" x14ac:dyDescent="0.25"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spans="16:25" s="7" customFormat="1" x14ac:dyDescent="0.25"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spans="16:25" s="7" customFormat="1" x14ac:dyDescent="0.25"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16:25" s="7" customFormat="1" x14ac:dyDescent="0.25">
      <c r="P38" s="25"/>
      <c r="Q38" s="25"/>
      <c r="R38" s="25"/>
      <c r="S38" s="25"/>
      <c r="T38" s="25"/>
      <c r="U38" s="25"/>
      <c r="V38" s="25"/>
      <c r="W38" s="25"/>
      <c r="X38" s="25"/>
      <c r="Y38" s="25"/>
    </row>
    <row r="39" spans="16:25" s="7" customFormat="1" x14ac:dyDescent="0.25">
      <c r="P39" s="25"/>
      <c r="Q39" s="25"/>
      <c r="R39" s="25"/>
      <c r="S39" s="25"/>
      <c r="T39" s="25"/>
      <c r="U39" s="25"/>
      <c r="V39" s="25"/>
      <c r="W39" s="25"/>
      <c r="X39" s="25"/>
      <c r="Y39" s="25"/>
    </row>
    <row r="40" spans="16:25" s="7" customFormat="1" x14ac:dyDescent="0.25">
      <c r="P40" s="25"/>
      <c r="Q40" s="25"/>
      <c r="R40" s="25"/>
      <c r="S40" s="25"/>
      <c r="T40" s="25"/>
      <c r="U40" s="25"/>
      <c r="V40" s="25"/>
      <c r="W40" s="25"/>
      <c r="X40" s="25"/>
      <c r="Y40" s="25"/>
    </row>
    <row r="41" spans="16:25" s="7" customFormat="1" x14ac:dyDescent="0.25">
      <c r="P41" s="25"/>
      <c r="Q41" s="25"/>
      <c r="R41" s="25"/>
      <c r="S41" s="25"/>
      <c r="T41" s="25"/>
      <c r="U41" s="25"/>
      <c r="V41" s="25"/>
      <c r="W41" s="25"/>
      <c r="X41" s="25"/>
      <c r="Y41" s="25"/>
    </row>
    <row r="42" spans="16:25" s="7" customFormat="1" x14ac:dyDescent="0.25"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16:25" s="7" customFormat="1" x14ac:dyDescent="0.25"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16:25" s="7" customFormat="1" x14ac:dyDescent="0.25">
      <c r="P44" s="25"/>
      <c r="Q44" s="25"/>
      <c r="R44" s="25"/>
      <c r="S44" s="25"/>
      <c r="T44" s="25"/>
      <c r="U44" s="25"/>
      <c r="V44" s="25"/>
      <c r="W44" s="25"/>
      <c r="X44" s="25"/>
      <c r="Y44" s="25"/>
    </row>
  </sheetData>
  <sortState ref="A2:AA19">
    <sortCondition ref="B2:B19"/>
    <sortCondition descending="1" ref="O2:O19"/>
  </sortState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Sheet2!$A$1:$A$3</xm:f>
          </x14:formula1>
          <xm:sqref>D2:K18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15</v>
      </c>
    </row>
    <row r="2" spans="1:1" x14ac:dyDescent="0.25">
      <c r="A2" t="s">
        <v>17</v>
      </c>
    </row>
    <row r="3" spans="1:1" x14ac:dyDescent="0.25">
      <c r="A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Joseph</dc:creator>
  <cp:lastModifiedBy>Beth Waldman</cp:lastModifiedBy>
  <dcterms:created xsi:type="dcterms:W3CDTF">2015-06-30T14:37:30Z</dcterms:created>
  <dcterms:modified xsi:type="dcterms:W3CDTF">2015-07-20T13:53:03Z</dcterms:modified>
</cp:coreProperties>
</file>